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510" yWindow="2310" windowWidth="17265" windowHeight="11640"/>
  </bookViews>
  <sheets>
    <sheet name="信工" sheetId="3" r:id="rId1"/>
  </sheets>
  <calcPr calcId="124519" concurrentCalc="0"/>
</workbook>
</file>

<file path=xl/calcChain.xml><?xml version="1.0" encoding="utf-8"?>
<calcChain xmlns="http://schemas.openxmlformats.org/spreadsheetml/2006/main">
  <c r="L20" i="3"/>
  <c r="N20"/>
  <c r="L15"/>
  <c r="N15"/>
  <c r="L21"/>
  <c r="N21"/>
  <c r="L29"/>
  <c r="N29"/>
  <c r="L30"/>
  <c r="N30"/>
  <c r="L35"/>
  <c r="N35"/>
  <c r="L6"/>
  <c r="N6"/>
  <c r="L13"/>
  <c r="N13"/>
  <c r="L12"/>
  <c r="N12"/>
  <c r="L24"/>
  <c r="N24"/>
  <c r="L26"/>
  <c r="N26"/>
  <c r="L32"/>
  <c r="N32"/>
  <c r="L40"/>
  <c r="N40"/>
  <c r="L7"/>
  <c r="N7"/>
  <c r="L11"/>
  <c r="N11"/>
  <c r="L16"/>
  <c r="N16"/>
  <c r="L23"/>
  <c r="N23"/>
  <c r="L27"/>
  <c r="N27"/>
  <c r="L33"/>
  <c r="N33"/>
  <c r="L39"/>
  <c r="N39"/>
  <c r="L41"/>
  <c r="N41"/>
  <c r="L8"/>
  <c r="N8"/>
  <c r="L10"/>
  <c r="N10"/>
  <c r="L18"/>
  <c r="N18"/>
  <c r="L22"/>
  <c r="N22"/>
  <c r="L28"/>
  <c r="N28"/>
  <c r="L31"/>
  <c r="N31"/>
  <c r="L34"/>
  <c r="N34"/>
  <c r="L42"/>
  <c r="N42"/>
  <c r="L14"/>
  <c r="N14"/>
  <c r="L9"/>
  <c r="N9"/>
  <c r="L17"/>
  <c r="N17"/>
  <c r="L19"/>
  <c r="N19"/>
  <c r="L25"/>
  <c r="N25"/>
  <c r="L36"/>
  <c r="N36"/>
  <c r="L38"/>
  <c r="N38"/>
  <c r="L37"/>
  <c r="N37"/>
  <c r="L5"/>
  <c r="N5"/>
</calcChain>
</file>

<file path=xl/sharedStrings.xml><?xml version="1.0" encoding="utf-8"?>
<sst xmlns="http://schemas.openxmlformats.org/spreadsheetml/2006/main" count="251" uniqueCount="124">
  <si>
    <t>专业</t>
  </si>
  <si>
    <t>学号</t>
  </si>
  <si>
    <t>姓名</t>
  </si>
  <si>
    <t>手机号</t>
  </si>
  <si>
    <t>信息工程</t>
  </si>
  <si>
    <t>章晓婷</t>
  </si>
  <si>
    <t>刘欢</t>
  </si>
  <si>
    <t>杨敏霞</t>
  </si>
  <si>
    <t>李斌</t>
  </si>
  <si>
    <t>王欣悦</t>
  </si>
  <si>
    <t>龙阳祺</t>
  </si>
  <si>
    <t>杨岸</t>
  </si>
  <si>
    <t>沈正坤</t>
  </si>
  <si>
    <t>崔白云</t>
  </si>
  <si>
    <t>高小丁</t>
  </si>
  <si>
    <t>王彬</t>
  </si>
  <si>
    <t>杨思晨</t>
  </si>
  <si>
    <t>姚祺</t>
  </si>
  <si>
    <t>翟一帆</t>
  </si>
  <si>
    <t>任金科</t>
  </si>
  <si>
    <t>李梦露</t>
  </si>
  <si>
    <t>严佳媚</t>
  </si>
  <si>
    <t>许睿</t>
  </si>
  <si>
    <t>张易</t>
  </si>
  <si>
    <t>吴周祎</t>
  </si>
  <si>
    <t>张振东</t>
  </si>
  <si>
    <t>叶峥峥</t>
  </si>
  <si>
    <t>章杰</t>
  </si>
  <si>
    <t>江迪</t>
  </si>
  <si>
    <t>楼潇轩</t>
  </si>
  <si>
    <t>陈蓓</t>
  </si>
  <si>
    <t>陈昆</t>
  </si>
  <si>
    <t>陈舒雅</t>
  </si>
  <si>
    <t>盛泽华</t>
  </si>
  <si>
    <t>王亦菲</t>
  </si>
  <si>
    <t>韦逸</t>
  </si>
  <si>
    <t>徐思渊</t>
  </si>
  <si>
    <t>丁力</t>
  </si>
  <si>
    <t>丁庆缘</t>
  </si>
  <si>
    <t>15700080577</t>
  </si>
  <si>
    <t>王丹蓉</t>
  </si>
  <si>
    <t>邬沁喆</t>
  </si>
  <si>
    <t>六级451，托福106</t>
  </si>
  <si>
    <t>许笑笑</t>
  </si>
  <si>
    <t>薛昊岚</t>
  </si>
  <si>
    <t>学业成绩</t>
    <phoneticPr fontId="2" type="noConversion"/>
  </si>
  <si>
    <t>性别</t>
    <phoneticPr fontId="2" type="noConversion"/>
  </si>
  <si>
    <t>学业成绩</t>
  </si>
  <si>
    <t>学业成绩专业排名</t>
    <phoneticPr fontId="8" type="noConversion"/>
  </si>
  <si>
    <t>论文、专利</t>
    <phoneticPr fontId="8" type="noConversion"/>
  </si>
  <si>
    <t>综合成绩</t>
    <phoneticPr fontId="8" type="noConversion"/>
  </si>
  <si>
    <t>面试成绩</t>
    <phoneticPr fontId="8" type="noConversion"/>
  </si>
  <si>
    <t>推免总成绩（录取总成绩）</t>
    <phoneticPr fontId="8" type="noConversion"/>
  </si>
  <si>
    <t>综合成绩=学业成绩+综素分*10%+论文专利，推免总成绩=录取总成绩=综合成绩*80%+面试成绩*20%</t>
    <phoneticPr fontId="2" type="noConversion"/>
  </si>
  <si>
    <t>综合素质加分*10%</t>
    <phoneticPr fontId="8" type="noConversion"/>
  </si>
  <si>
    <t>82/182</t>
    <phoneticPr fontId="2" type="noConversion"/>
  </si>
  <si>
    <t>49/182</t>
    <phoneticPr fontId="2" type="noConversion"/>
  </si>
  <si>
    <t>19/182</t>
    <phoneticPr fontId="2" type="noConversion"/>
  </si>
  <si>
    <t>10/182</t>
    <phoneticPr fontId="2" type="noConversion"/>
  </si>
  <si>
    <t>56/182</t>
    <phoneticPr fontId="2" type="noConversion"/>
  </si>
  <si>
    <t>2/182</t>
    <phoneticPr fontId="2" type="noConversion"/>
  </si>
  <si>
    <t>36/182</t>
    <phoneticPr fontId="2" type="noConversion"/>
  </si>
  <si>
    <t>55/182</t>
    <phoneticPr fontId="2" type="noConversion"/>
  </si>
  <si>
    <t>24/182</t>
    <phoneticPr fontId="2" type="noConversion"/>
  </si>
  <si>
    <t>41/182</t>
    <phoneticPr fontId="2" type="noConversion"/>
  </si>
  <si>
    <t>57/182</t>
    <phoneticPr fontId="2" type="noConversion"/>
  </si>
  <si>
    <t>12/182</t>
    <phoneticPr fontId="2" type="noConversion"/>
  </si>
  <si>
    <t>27/182</t>
    <phoneticPr fontId="2" type="noConversion"/>
  </si>
  <si>
    <t>6/182</t>
    <phoneticPr fontId="2" type="noConversion"/>
  </si>
  <si>
    <t>37/182</t>
    <phoneticPr fontId="2" type="noConversion"/>
  </si>
  <si>
    <t>16/182</t>
    <phoneticPr fontId="2" type="noConversion"/>
  </si>
  <si>
    <t>25/182</t>
    <phoneticPr fontId="2" type="noConversion"/>
  </si>
  <si>
    <t>17/182</t>
    <phoneticPr fontId="2" type="noConversion"/>
  </si>
  <si>
    <t>15/182</t>
    <phoneticPr fontId="2" type="noConversion"/>
  </si>
  <si>
    <t>38/182</t>
    <phoneticPr fontId="2" type="noConversion"/>
  </si>
  <si>
    <t>30/182</t>
    <phoneticPr fontId="2" type="noConversion"/>
  </si>
  <si>
    <t>8/182</t>
    <phoneticPr fontId="2" type="noConversion"/>
  </si>
  <si>
    <t>46/182</t>
    <phoneticPr fontId="2" type="noConversion"/>
  </si>
  <si>
    <t>28/182</t>
    <phoneticPr fontId="2" type="noConversion"/>
  </si>
  <si>
    <t>14/182</t>
    <phoneticPr fontId="2" type="noConversion"/>
  </si>
  <si>
    <t>9/182</t>
    <phoneticPr fontId="2" type="noConversion"/>
  </si>
  <si>
    <t>32/182</t>
    <phoneticPr fontId="2" type="noConversion"/>
  </si>
  <si>
    <t>40/182</t>
    <phoneticPr fontId="2" type="noConversion"/>
  </si>
  <si>
    <t>22/182</t>
    <phoneticPr fontId="2" type="noConversion"/>
  </si>
  <si>
    <t>20/182</t>
    <phoneticPr fontId="2" type="noConversion"/>
  </si>
  <si>
    <t>34/182</t>
    <phoneticPr fontId="2" type="noConversion"/>
  </si>
  <si>
    <t>3/182</t>
    <phoneticPr fontId="2" type="noConversion"/>
  </si>
  <si>
    <t>29/182</t>
    <phoneticPr fontId="2" type="noConversion"/>
  </si>
  <si>
    <t>35/182</t>
    <phoneticPr fontId="2" type="noConversion"/>
  </si>
  <si>
    <t>18/182</t>
    <phoneticPr fontId="2" type="noConversion"/>
  </si>
  <si>
    <t>44/182</t>
    <phoneticPr fontId="2" type="noConversion"/>
  </si>
  <si>
    <t>43/182</t>
    <phoneticPr fontId="2" type="noConversion"/>
  </si>
  <si>
    <t>21/182</t>
    <phoneticPr fontId="2" type="noConversion"/>
  </si>
  <si>
    <t>信息工程（卓越）</t>
    <phoneticPr fontId="2" type="noConversion"/>
  </si>
  <si>
    <t>倪王泽</t>
    <phoneticPr fontId="2" type="noConversion"/>
  </si>
  <si>
    <t>3130000407</t>
  </si>
  <si>
    <t>孟宪令</t>
  </si>
  <si>
    <t>3130000581</t>
  </si>
  <si>
    <t>鞠阳</t>
  </si>
  <si>
    <t>3130000730</t>
  </si>
  <si>
    <t>王韵佳</t>
  </si>
  <si>
    <t>3130000922</t>
  </si>
  <si>
    <t>曲文鹏</t>
  </si>
  <si>
    <t>3130103660</t>
  </si>
  <si>
    <t>王丹阳</t>
  </si>
  <si>
    <t>3130103693</t>
  </si>
  <si>
    <t>周仕琦</t>
  </si>
  <si>
    <t>15868109628</t>
  </si>
  <si>
    <t>18643108698</t>
  </si>
  <si>
    <t>18868107656</t>
  </si>
  <si>
    <t>18868103006</t>
  </si>
  <si>
    <t>18868113810</t>
  </si>
  <si>
    <t>18868100697</t>
  </si>
  <si>
    <t>托福98</t>
  </si>
  <si>
    <t>英语成绩（六级或托福、雅思）成绩</t>
    <phoneticPr fontId="2" type="noConversion"/>
  </si>
  <si>
    <t>竺可桢学院</t>
    <phoneticPr fontId="2" type="noConversion"/>
  </si>
  <si>
    <t>序号1</t>
    <phoneticPr fontId="2" type="noConversion"/>
  </si>
  <si>
    <t>女</t>
  </si>
  <si>
    <t>男</t>
  </si>
  <si>
    <t>男</t>
    <phoneticPr fontId="2" type="noConversion"/>
  </si>
  <si>
    <t>信息工程2013级免试研究生推荐结果</t>
    <phoneticPr fontId="2" type="noConversion"/>
  </si>
  <si>
    <t>资格来源</t>
    <phoneticPr fontId="2" type="noConversion"/>
  </si>
  <si>
    <t>信电学院</t>
    <phoneticPr fontId="2" type="noConversion"/>
  </si>
  <si>
    <t>学科竞赛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</si>
</sst>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00_);[Red]\(0.0000\)"/>
    <numFmt numFmtId="177" formatCode="0.0000_ "/>
    <numFmt numFmtId="178" formatCode="0.0_);[Red]\(0.0\)"/>
  </numFmts>
  <fonts count="13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8" fontId="7" fillId="2" borderId="1" xfId="0" applyNumberFormat="1" applyFont="1" applyFill="1" applyBorder="1" applyAlignment="1">
      <alignment horizontal="left" vertical="center" wrapText="1"/>
    </xf>
    <xf numFmtId="178" fontId="0" fillId="0" borderId="0" xfId="0" applyNumberFormat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2">
    <cellStyle name="常规" xfId="0" builtinId="0"/>
    <cellStyle name="常规 3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25" workbookViewId="0">
      <selection activeCell="G52" sqref="G52"/>
    </sheetView>
  </sheetViews>
  <sheetFormatPr defaultColWidth="10.375" defaultRowHeight="13.5"/>
  <cols>
    <col min="1" max="1" width="4.75" style="1" bestFit="1" customWidth="1"/>
    <col min="2" max="2" width="8.5" style="1" customWidth="1"/>
    <col min="3" max="3" width="10.25" style="1" bestFit="1" customWidth="1"/>
    <col min="4" max="4" width="6.375" style="1" customWidth="1"/>
    <col min="5" max="5" width="5.5" style="1" bestFit="1" customWidth="1"/>
    <col min="6" max="6" width="11.375" style="1" customWidth="1"/>
    <col min="7" max="7" width="17.75" style="2" customWidth="1"/>
    <col min="8" max="8" width="11.875" style="3" customWidth="1"/>
    <col min="9" max="9" width="8.875" style="10" customWidth="1"/>
    <col min="10" max="10" width="9.875" style="8" customWidth="1"/>
    <col min="11" max="11" width="8.25" style="8" customWidth="1"/>
    <col min="12" max="12" width="9.25" style="3" customWidth="1"/>
    <col min="13" max="13" width="8.5" style="1" customWidth="1"/>
    <col min="14" max="14" width="12.625" style="1" customWidth="1"/>
    <col min="15" max="16384" width="10.375" style="1"/>
  </cols>
  <sheetData>
    <row r="1" spans="1:15" s="30" customFormat="1" ht="27.75" customHeight="1">
      <c r="A1" s="31" t="s">
        <v>120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30" customFormat="1" ht="27.75" customHeight="1">
      <c r="A2" s="31" t="s">
        <v>53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6.25" customHeight="1">
      <c r="A3" s="32" t="s">
        <v>116</v>
      </c>
      <c r="B3" s="32" t="s">
        <v>0</v>
      </c>
      <c r="C3" s="32" t="s">
        <v>1</v>
      </c>
      <c r="D3" s="32" t="s">
        <v>2</v>
      </c>
      <c r="E3" s="32" t="s">
        <v>46</v>
      </c>
      <c r="F3" s="32" t="s">
        <v>3</v>
      </c>
      <c r="G3" s="34" t="s">
        <v>114</v>
      </c>
      <c r="H3" s="36" t="s">
        <v>45</v>
      </c>
      <c r="I3" s="36"/>
      <c r="J3" s="36"/>
      <c r="K3" s="36"/>
      <c r="L3" s="36"/>
      <c r="M3" s="36"/>
      <c r="N3" s="36"/>
      <c r="O3" s="37" t="s">
        <v>121</v>
      </c>
    </row>
    <row r="4" spans="1:15" ht="24">
      <c r="A4" s="33"/>
      <c r="B4" s="33"/>
      <c r="C4" s="33"/>
      <c r="D4" s="33"/>
      <c r="E4" s="33"/>
      <c r="F4" s="33"/>
      <c r="G4" s="35"/>
      <c r="H4" s="5" t="s">
        <v>47</v>
      </c>
      <c r="I4" s="9" t="s">
        <v>48</v>
      </c>
      <c r="J4" s="7" t="s">
        <v>54</v>
      </c>
      <c r="K4" s="7" t="s">
        <v>49</v>
      </c>
      <c r="L4" s="6" t="s">
        <v>50</v>
      </c>
      <c r="M4" s="6" t="s">
        <v>51</v>
      </c>
      <c r="N4" s="6" t="s">
        <v>52</v>
      </c>
      <c r="O4" s="37"/>
    </row>
    <row r="5" spans="1:15" s="2" customFormat="1" ht="17.25" customHeight="1">
      <c r="A5" s="20">
        <v>1</v>
      </c>
      <c r="B5" s="11" t="s">
        <v>4</v>
      </c>
      <c r="C5" s="4">
        <v>3130103721</v>
      </c>
      <c r="D5" s="4" t="s">
        <v>14</v>
      </c>
      <c r="E5" s="20" t="s">
        <v>117</v>
      </c>
      <c r="F5" s="4">
        <v>18868108092</v>
      </c>
      <c r="G5" s="20">
        <v>468</v>
      </c>
      <c r="H5" s="15">
        <v>102.46040000000001</v>
      </c>
      <c r="I5" s="13" t="s">
        <v>60</v>
      </c>
      <c r="J5" s="14">
        <v>2.7</v>
      </c>
      <c r="K5" s="14"/>
      <c r="L5" s="15">
        <f t="shared" ref="L5:L36" si="0">H5+J5+K5</f>
        <v>105.16040000000001</v>
      </c>
      <c r="M5" s="4">
        <v>95</v>
      </c>
      <c r="N5" s="12">
        <f t="shared" ref="N5:N36" si="1">L5*0.8+M5*0.2</f>
        <v>103.12832000000002</v>
      </c>
      <c r="O5" s="12" t="s">
        <v>122</v>
      </c>
    </row>
    <row r="6" spans="1:15" s="2" customFormat="1" ht="17.25" customHeight="1">
      <c r="A6" s="4">
        <v>2</v>
      </c>
      <c r="B6" s="24" t="s">
        <v>4</v>
      </c>
      <c r="C6" s="25">
        <v>3130102300</v>
      </c>
      <c r="D6" s="25" t="s">
        <v>19</v>
      </c>
      <c r="E6" s="20" t="s">
        <v>118</v>
      </c>
      <c r="F6" s="25">
        <v>15700078439</v>
      </c>
      <c r="G6" s="28">
        <v>464</v>
      </c>
      <c r="H6" s="26">
        <v>101.4306</v>
      </c>
      <c r="I6" s="13" t="s">
        <v>86</v>
      </c>
      <c r="J6" s="14">
        <v>2.1</v>
      </c>
      <c r="K6" s="14"/>
      <c r="L6" s="15">
        <f t="shared" si="0"/>
        <v>103.53059999999999</v>
      </c>
      <c r="M6" s="25">
        <v>95</v>
      </c>
      <c r="N6" s="12">
        <f t="shared" si="1"/>
        <v>101.82447999999999</v>
      </c>
      <c r="O6" s="12" t="s">
        <v>122</v>
      </c>
    </row>
    <row r="7" spans="1:15" s="2" customFormat="1" ht="17.25" customHeight="1">
      <c r="A7" s="20">
        <v>3</v>
      </c>
      <c r="B7" s="16" t="s">
        <v>4</v>
      </c>
      <c r="C7" s="17">
        <v>3130103856</v>
      </c>
      <c r="D7" s="17" t="s">
        <v>23</v>
      </c>
      <c r="E7" s="20" t="s">
        <v>118</v>
      </c>
      <c r="F7" s="17">
        <v>15868103993</v>
      </c>
      <c r="G7" s="22">
        <v>489</v>
      </c>
      <c r="H7" s="18">
        <v>98.005399999999995</v>
      </c>
      <c r="I7" s="13" t="s">
        <v>92</v>
      </c>
      <c r="J7" s="14">
        <v>2.6</v>
      </c>
      <c r="K7" s="14">
        <v>2</v>
      </c>
      <c r="L7" s="15">
        <f t="shared" si="0"/>
        <v>102.60539999999999</v>
      </c>
      <c r="M7" s="4">
        <v>95</v>
      </c>
      <c r="N7" s="12">
        <f t="shared" si="1"/>
        <v>101.08431999999999</v>
      </c>
      <c r="O7" s="12" t="s">
        <v>122</v>
      </c>
    </row>
    <row r="8" spans="1:15" ht="17.25" customHeight="1">
      <c r="A8" s="4">
        <v>4</v>
      </c>
      <c r="B8" s="16" t="s">
        <v>4</v>
      </c>
      <c r="C8" s="17">
        <v>3130103229</v>
      </c>
      <c r="D8" s="17" t="s">
        <v>12</v>
      </c>
      <c r="E8" s="20" t="s">
        <v>118</v>
      </c>
      <c r="F8" s="17">
        <v>15700077113</v>
      </c>
      <c r="G8" s="22">
        <v>556</v>
      </c>
      <c r="H8" s="18">
        <v>99.723399999999998</v>
      </c>
      <c r="I8" s="13" t="s">
        <v>66</v>
      </c>
      <c r="J8" s="14">
        <v>2.7</v>
      </c>
      <c r="K8" s="14"/>
      <c r="L8" s="15">
        <f t="shared" si="0"/>
        <v>102.4234</v>
      </c>
      <c r="M8" s="25">
        <v>95</v>
      </c>
      <c r="N8" s="12">
        <f t="shared" si="1"/>
        <v>100.93872</v>
      </c>
      <c r="O8" s="12" t="s">
        <v>122</v>
      </c>
    </row>
    <row r="9" spans="1:15" ht="17.25" customHeight="1">
      <c r="A9" s="20">
        <v>5</v>
      </c>
      <c r="B9" s="16" t="s">
        <v>4</v>
      </c>
      <c r="C9" s="17">
        <v>3130102361</v>
      </c>
      <c r="D9" s="17" t="s">
        <v>21</v>
      </c>
      <c r="E9" s="20" t="s">
        <v>117</v>
      </c>
      <c r="F9" s="17">
        <v>18868120269</v>
      </c>
      <c r="G9" s="22">
        <v>520</v>
      </c>
      <c r="H9" s="18">
        <v>99.828800000000001</v>
      </c>
      <c r="I9" s="13" t="s">
        <v>76</v>
      </c>
      <c r="J9" s="14">
        <v>1.8</v>
      </c>
      <c r="K9" s="14"/>
      <c r="L9" s="15">
        <f t="shared" si="0"/>
        <v>101.6288</v>
      </c>
      <c r="M9" s="17">
        <v>95</v>
      </c>
      <c r="N9" s="12">
        <f t="shared" si="1"/>
        <v>100.30304000000001</v>
      </c>
      <c r="O9" s="12" t="s">
        <v>122</v>
      </c>
    </row>
    <row r="10" spans="1:15" ht="17.25" customHeight="1">
      <c r="A10" s="4">
        <v>6</v>
      </c>
      <c r="B10" s="11" t="s">
        <v>4</v>
      </c>
      <c r="C10" s="4">
        <v>3130102130</v>
      </c>
      <c r="D10" s="4" t="s">
        <v>16</v>
      </c>
      <c r="E10" s="20" t="s">
        <v>117</v>
      </c>
      <c r="F10" s="4">
        <v>18868102350</v>
      </c>
      <c r="G10" s="20">
        <v>500</v>
      </c>
      <c r="H10" s="15">
        <v>100.3873</v>
      </c>
      <c r="I10" s="13" t="s">
        <v>79</v>
      </c>
      <c r="J10" s="14">
        <v>1.2000000000000002</v>
      </c>
      <c r="K10" s="14"/>
      <c r="L10" s="15">
        <f t="shared" si="0"/>
        <v>101.5873</v>
      </c>
      <c r="M10" s="29">
        <v>93</v>
      </c>
      <c r="N10" s="12">
        <f t="shared" si="1"/>
        <v>99.869840000000011</v>
      </c>
      <c r="O10" s="12" t="s">
        <v>122</v>
      </c>
    </row>
    <row r="11" spans="1:15" ht="17.25" customHeight="1">
      <c r="A11" s="20">
        <v>7</v>
      </c>
      <c r="B11" s="11" t="s">
        <v>4</v>
      </c>
      <c r="C11" s="4">
        <v>3130102394</v>
      </c>
      <c r="D11" s="4" t="s">
        <v>32</v>
      </c>
      <c r="E11" s="20" t="s">
        <v>117</v>
      </c>
      <c r="F11" s="4">
        <v>18868130192</v>
      </c>
      <c r="G11" s="20">
        <v>511</v>
      </c>
      <c r="H11" s="15">
        <v>98.748199999999997</v>
      </c>
      <c r="I11" s="13" t="s">
        <v>57</v>
      </c>
      <c r="J11" s="14">
        <v>2.3000000000000003</v>
      </c>
      <c r="K11" s="14"/>
      <c r="L11" s="15">
        <f t="shared" si="0"/>
        <v>101.04819999999999</v>
      </c>
      <c r="M11" s="4">
        <v>93</v>
      </c>
      <c r="N11" s="12">
        <f t="shared" si="1"/>
        <v>99.438559999999995</v>
      </c>
      <c r="O11" s="12" t="s">
        <v>122</v>
      </c>
    </row>
    <row r="12" spans="1:15" ht="17.25" customHeight="1">
      <c r="A12" s="4">
        <v>8</v>
      </c>
      <c r="B12" s="4" t="s">
        <v>4</v>
      </c>
      <c r="C12" s="4">
        <v>3130102172</v>
      </c>
      <c r="D12" s="4" t="s">
        <v>35</v>
      </c>
      <c r="E12" s="20" t="s">
        <v>117</v>
      </c>
      <c r="F12" s="4">
        <v>18868151069</v>
      </c>
      <c r="G12" s="20">
        <v>521</v>
      </c>
      <c r="H12" s="21">
        <v>98.672399999999996</v>
      </c>
      <c r="I12" s="13" t="s">
        <v>72</v>
      </c>
      <c r="J12" s="14">
        <v>1.9000000000000001</v>
      </c>
      <c r="K12" s="14"/>
      <c r="L12" s="15">
        <f t="shared" si="0"/>
        <v>100.5724</v>
      </c>
      <c r="M12" s="4">
        <v>93</v>
      </c>
      <c r="N12" s="12">
        <f t="shared" si="1"/>
        <v>99.057919999999996</v>
      </c>
      <c r="O12" s="12" t="s">
        <v>122</v>
      </c>
    </row>
    <row r="13" spans="1:15" ht="17.25" customHeight="1">
      <c r="A13" s="20">
        <v>9</v>
      </c>
      <c r="B13" s="11" t="s">
        <v>4</v>
      </c>
      <c r="C13" s="4">
        <v>3130102264</v>
      </c>
      <c r="D13" s="4" t="s">
        <v>41</v>
      </c>
      <c r="E13" s="20" t="s">
        <v>118</v>
      </c>
      <c r="F13" s="4">
        <v>18868109987</v>
      </c>
      <c r="G13" s="20" t="s">
        <v>42</v>
      </c>
      <c r="H13" s="15">
        <v>98.731800000000007</v>
      </c>
      <c r="I13" s="13" t="s">
        <v>73</v>
      </c>
      <c r="J13" s="14">
        <v>2.15</v>
      </c>
      <c r="K13" s="14"/>
      <c r="L13" s="15">
        <f t="shared" si="0"/>
        <v>100.88180000000001</v>
      </c>
      <c r="M13" s="25">
        <v>91</v>
      </c>
      <c r="N13" s="12">
        <f t="shared" si="1"/>
        <v>98.905440000000013</v>
      </c>
      <c r="O13" s="12" t="s">
        <v>122</v>
      </c>
    </row>
    <row r="14" spans="1:15" s="2" customFormat="1" ht="17.25" customHeight="1">
      <c r="A14" s="4">
        <v>10</v>
      </c>
      <c r="B14" s="4" t="s">
        <v>4</v>
      </c>
      <c r="C14" s="4">
        <v>3130102122</v>
      </c>
      <c r="D14" s="4" t="s">
        <v>9</v>
      </c>
      <c r="E14" s="20" t="s">
        <v>117</v>
      </c>
      <c r="F14" s="4">
        <v>15700080262</v>
      </c>
      <c r="G14" s="20">
        <v>578</v>
      </c>
      <c r="H14" s="15">
        <v>99.272400000000005</v>
      </c>
      <c r="I14" s="13" t="s">
        <v>70</v>
      </c>
      <c r="J14" s="14">
        <v>2.4000000000000004</v>
      </c>
      <c r="K14" s="14"/>
      <c r="L14" s="15">
        <f t="shared" si="0"/>
        <v>101.67240000000001</v>
      </c>
      <c r="M14" s="4">
        <v>87</v>
      </c>
      <c r="N14" s="12">
        <f t="shared" si="1"/>
        <v>98.737920000000017</v>
      </c>
      <c r="O14" s="12" t="s">
        <v>122</v>
      </c>
    </row>
    <row r="15" spans="1:15" s="2" customFormat="1" ht="17.25" customHeight="1">
      <c r="A15" s="20">
        <v>11</v>
      </c>
      <c r="B15" s="4" t="s">
        <v>4</v>
      </c>
      <c r="C15" s="4">
        <v>3130100819</v>
      </c>
      <c r="D15" s="4" t="s">
        <v>15</v>
      </c>
      <c r="E15" s="20" t="s">
        <v>118</v>
      </c>
      <c r="F15" s="4">
        <v>18868106074</v>
      </c>
      <c r="G15" s="20">
        <v>468</v>
      </c>
      <c r="H15" s="21">
        <v>99.936599999999999</v>
      </c>
      <c r="I15" s="13" t="s">
        <v>68</v>
      </c>
      <c r="J15" s="14">
        <v>0.70000000000000007</v>
      </c>
      <c r="K15" s="14"/>
      <c r="L15" s="15">
        <f t="shared" si="0"/>
        <v>100.6366</v>
      </c>
      <c r="M15" s="17">
        <v>91</v>
      </c>
      <c r="N15" s="12">
        <f t="shared" si="1"/>
        <v>98.709280000000007</v>
      </c>
      <c r="O15" s="12" t="s">
        <v>122</v>
      </c>
    </row>
    <row r="16" spans="1:15" ht="17.25" customHeight="1">
      <c r="A16" s="4">
        <v>12</v>
      </c>
      <c r="B16" s="4" t="s">
        <v>4</v>
      </c>
      <c r="C16" s="4">
        <v>3130102273</v>
      </c>
      <c r="D16" s="4" t="s">
        <v>13</v>
      </c>
      <c r="E16" s="20" t="s">
        <v>117</v>
      </c>
      <c r="F16" s="4">
        <v>18757103750</v>
      </c>
      <c r="G16" s="20">
        <v>536</v>
      </c>
      <c r="H16" s="21">
        <v>99.337199999999996</v>
      </c>
      <c r="I16" s="13" t="s">
        <v>58</v>
      </c>
      <c r="J16" s="14">
        <v>1.1000000000000001</v>
      </c>
      <c r="K16" s="14"/>
      <c r="L16" s="15">
        <f t="shared" si="0"/>
        <v>100.43719999999999</v>
      </c>
      <c r="M16" s="17">
        <v>91</v>
      </c>
      <c r="N16" s="12">
        <f t="shared" si="1"/>
        <v>98.549760000000006</v>
      </c>
      <c r="O16" s="12" t="s">
        <v>122</v>
      </c>
    </row>
    <row r="17" spans="1:15" ht="17.25" customHeight="1">
      <c r="A17" s="20">
        <v>13</v>
      </c>
      <c r="B17" s="16" t="s">
        <v>4</v>
      </c>
      <c r="C17" s="17">
        <v>3130104375</v>
      </c>
      <c r="D17" s="17" t="s">
        <v>6</v>
      </c>
      <c r="E17" s="20" t="s">
        <v>118</v>
      </c>
      <c r="F17" s="17">
        <v>15700077498</v>
      </c>
      <c r="G17" s="22">
        <v>462</v>
      </c>
      <c r="H17" s="23">
        <v>97.695499999999996</v>
      </c>
      <c r="I17" s="13" t="s">
        <v>63</v>
      </c>
      <c r="J17" s="14">
        <v>2.1</v>
      </c>
      <c r="K17" s="14"/>
      <c r="L17" s="15">
        <f t="shared" si="0"/>
        <v>99.79549999999999</v>
      </c>
      <c r="M17" s="17">
        <v>93</v>
      </c>
      <c r="N17" s="12">
        <f t="shared" si="1"/>
        <v>98.436399999999992</v>
      </c>
      <c r="O17" s="12" t="s">
        <v>122</v>
      </c>
    </row>
    <row r="18" spans="1:15" ht="17.25" customHeight="1">
      <c r="A18" s="4">
        <v>14</v>
      </c>
      <c r="B18" s="11" t="s">
        <v>4</v>
      </c>
      <c r="C18" s="4">
        <v>3130103239</v>
      </c>
      <c r="D18" s="4" t="s">
        <v>17</v>
      </c>
      <c r="E18" s="20" t="s">
        <v>118</v>
      </c>
      <c r="F18" s="4">
        <v>15925692243</v>
      </c>
      <c r="G18" s="20">
        <v>619</v>
      </c>
      <c r="H18" s="21">
        <v>99.435500000000005</v>
      </c>
      <c r="I18" s="13" t="s">
        <v>80</v>
      </c>
      <c r="J18" s="14">
        <v>0.60000000000000009</v>
      </c>
      <c r="K18" s="14"/>
      <c r="L18" s="15">
        <f t="shared" si="0"/>
        <v>100.0355</v>
      </c>
      <c r="M18" s="29">
        <v>91</v>
      </c>
      <c r="N18" s="12">
        <f t="shared" si="1"/>
        <v>98.228400000000008</v>
      </c>
      <c r="O18" s="12" t="s">
        <v>122</v>
      </c>
    </row>
    <row r="19" spans="1:15" ht="17.25" customHeight="1">
      <c r="A19" s="20">
        <v>15</v>
      </c>
      <c r="B19" s="11" t="s">
        <v>4</v>
      </c>
      <c r="C19" s="4">
        <v>3130102392</v>
      </c>
      <c r="D19" s="4" t="s">
        <v>8</v>
      </c>
      <c r="E19" s="20" t="s">
        <v>118</v>
      </c>
      <c r="F19" s="19">
        <v>18868180087</v>
      </c>
      <c r="G19" s="20">
        <v>498</v>
      </c>
      <c r="H19" s="21">
        <v>97.718199999999996</v>
      </c>
      <c r="I19" s="13" t="s">
        <v>85</v>
      </c>
      <c r="J19" s="14">
        <v>2</v>
      </c>
      <c r="K19" s="14"/>
      <c r="L19" s="15">
        <f t="shared" si="0"/>
        <v>99.718199999999996</v>
      </c>
      <c r="M19" s="4">
        <v>91</v>
      </c>
      <c r="N19" s="12">
        <f t="shared" si="1"/>
        <v>97.974560000000011</v>
      </c>
      <c r="O19" s="12" t="s">
        <v>122</v>
      </c>
    </row>
    <row r="20" spans="1:15" ht="17.25" customHeight="1">
      <c r="A20" s="4">
        <v>16</v>
      </c>
      <c r="B20" s="11" t="s">
        <v>4</v>
      </c>
      <c r="C20" s="4">
        <v>3130102277</v>
      </c>
      <c r="D20" s="4" t="s">
        <v>7</v>
      </c>
      <c r="E20" s="20" t="s">
        <v>117</v>
      </c>
      <c r="F20" s="4">
        <v>15867172508</v>
      </c>
      <c r="G20" s="20">
        <v>495</v>
      </c>
      <c r="H20" s="21">
        <v>97.4482</v>
      </c>
      <c r="I20" s="13" t="s">
        <v>78</v>
      </c>
      <c r="J20" s="14">
        <v>3.2</v>
      </c>
      <c r="K20" s="14"/>
      <c r="L20" s="15">
        <f t="shared" si="0"/>
        <v>100.6482</v>
      </c>
      <c r="M20" s="29">
        <v>87</v>
      </c>
      <c r="N20" s="12">
        <f t="shared" si="1"/>
        <v>97.918560000000014</v>
      </c>
      <c r="O20" s="12" t="s">
        <v>122</v>
      </c>
    </row>
    <row r="21" spans="1:15" ht="17.25" customHeight="1">
      <c r="A21" s="20">
        <v>17</v>
      </c>
      <c r="B21" s="11" t="s">
        <v>4</v>
      </c>
      <c r="C21" s="4">
        <v>3130100654</v>
      </c>
      <c r="D21" s="4" t="s">
        <v>22</v>
      </c>
      <c r="E21" s="20" t="s">
        <v>118</v>
      </c>
      <c r="F21" s="4">
        <v>18868126609</v>
      </c>
      <c r="G21" s="20">
        <v>561</v>
      </c>
      <c r="H21" s="21">
        <v>95.845699999999994</v>
      </c>
      <c r="I21" s="13" t="s">
        <v>74</v>
      </c>
      <c r="J21" s="14">
        <v>2.9000000000000004</v>
      </c>
      <c r="K21" s="14"/>
      <c r="L21" s="15">
        <f t="shared" si="0"/>
        <v>98.745699999999999</v>
      </c>
      <c r="M21" s="4">
        <v>93</v>
      </c>
      <c r="N21" s="12">
        <f t="shared" si="1"/>
        <v>97.596560000000011</v>
      </c>
      <c r="O21" s="12" t="s">
        <v>122</v>
      </c>
    </row>
    <row r="22" spans="1:15" ht="17.25" customHeight="1">
      <c r="A22" s="4">
        <v>18</v>
      </c>
      <c r="B22" s="11" t="s">
        <v>4</v>
      </c>
      <c r="C22" s="4">
        <v>3130104262</v>
      </c>
      <c r="D22" s="4" t="s">
        <v>18</v>
      </c>
      <c r="E22" s="20" t="s">
        <v>118</v>
      </c>
      <c r="F22" s="4">
        <v>18868109620</v>
      </c>
      <c r="G22" s="20">
        <v>577</v>
      </c>
      <c r="H22" s="21">
        <v>98.972999999999999</v>
      </c>
      <c r="I22" s="13" t="s">
        <v>89</v>
      </c>
      <c r="J22" s="14">
        <v>0.70000000000000007</v>
      </c>
      <c r="K22" s="14"/>
      <c r="L22" s="15">
        <f t="shared" si="0"/>
        <v>99.673000000000002</v>
      </c>
      <c r="M22" s="25">
        <v>89</v>
      </c>
      <c r="N22" s="12">
        <f t="shared" si="1"/>
        <v>97.53840000000001</v>
      </c>
      <c r="O22" s="12" t="s">
        <v>122</v>
      </c>
    </row>
    <row r="23" spans="1:15" ht="17.25" customHeight="1">
      <c r="A23" s="20">
        <v>19</v>
      </c>
      <c r="B23" s="11" t="s">
        <v>4</v>
      </c>
      <c r="C23" s="4">
        <v>3130104655</v>
      </c>
      <c r="D23" s="4" t="s">
        <v>25</v>
      </c>
      <c r="E23" s="20" t="s">
        <v>118</v>
      </c>
      <c r="F23" s="4">
        <v>18868107399</v>
      </c>
      <c r="G23" s="20">
        <v>574</v>
      </c>
      <c r="H23" s="21">
        <v>96.845299999999995</v>
      </c>
      <c r="I23" s="13" t="s">
        <v>81</v>
      </c>
      <c r="J23" s="14">
        <v>2.8000000000000003</v>
      </c>
      <c r="K23" s="14"/>
      <c r="L23" s="15">
        <f t="shared" si="0"/>
        <v>99.645299999999992</v>
      </c>
      <c r="M23" s="4">
        <v>89</v>
      </c>
      <c r="N23" s="12">
        <f t="shared" si="1"/>
        <v>97.516239999999996</v>
      </c>
      <c r="O23" s="12" t="s">
        <v>122</v>
      </c>
    </row>
    <row r="24" spans="1:15" ht="17.25" customHeight="1">
      <c r="A24" s="4">
        <v>20</v>
      </c>
      <c r="B24" s="16" t="s">
        <v>4</v>
      </c>
      <c r="C24" s="17">
        <v>3130102402</v>
      </c>
      <c r="D24" s="17" t="s">
        <v>38</v>
      </c>
      <c r="E24" s="20" t="s">
        <v>117</v>
      </c>
      <c r="F24" s="27" t="s">
        <v>39</v>
      </c>
      <c r="G24" s="22">
        <v>517</v>
      </c>
      <c r="H24" s="23">
        <v>98.358599999999996</v>
      </c>
      <c r="I24" s="13" t="s">
        <v>84</v>
      </c>
      <c r="J24" s="14">
        <v>1</v>
      </c>
      <c r="K24" s="14"/>
      <c r="L24" s="15">
        <f t="shared" si="0"/>
        <v>99.358599999999996</v>
      </c>
      <c r="M24" s="25">
        <v>87</v>
      </c>
      <c r="N24" s="12">
        <f t="shared" si="1"/>
        <v>96.886880000000005</v>
      </c>
      <c r="O24" s="12" t="s">
        <v>122</v>
      </c>
    </row>
    <row r="25" spans="1:15" ht="17.25" customHeight="1">
      <c r="A25" s="20">
        <v>21</v>
      </c>
      <c r="B25" s="16" t="s">
        <v>4</v>
      </c>
      <c r="C25" s="17">
        <v>3130102100</v>
      </c>
      <c r="D25" s="17" t="s">
        <v>27</v>
      </c>
      <c r="E25" s="20" t="s">
        <v>118</v>
      </c>
      <c r="F25" s="17">
        <v>15867132227</v>
      </c>
      <c r="G25" s="22">
        <v>566</v>
      </c>
      <c r="H25" s="23">
        <v>97.234099999999998</v>
      </c>
      <c r="I25" s="13" t="s">
        <v>82</v>
      </c>
      <c r="J25" s="14">
        <v>1.1000000000000001</v>
      </c>
      <c r="K25" s="14"/>
      <c r="L25" s="15">
        <f t="shared" si="0"/>
        <v>98.334099999999992</v>
      </c>
      <c r="M25" s="17">
        <v>91</v>
      </c>
      <c r="N25" s="12">
        <f t="shared" si="1"/>
        <v>96.867280000000008</v>
      </c>
      <c r="O25" s="12" t="s">
        <v>122</v>
      </c>
    </row>
    <row r="26" spans="1:15" s="2" customFormat="1" ht="17.25" customHeight="1">
      <c r="A26" s="4">
        <v>22</v>
      </c>
      <c r="B26" s="4" t="s">
        <v>4</v>
      </c>
      <c r="C26" s="4">
        <v>3130103855</v>
      </c>
      <c r="D26" s="4" t="s">
        <v>28</v>
      </c>
      <c r="E26" s="20" t="s">
        <v>118</v>
      </c>
      <c r="F26" s="4">
        <v>15700080600</v>
      </c>
      <c r="G26" s="20">
        <v>433</v>
      </c>
      <c r="H26" s="21">
        <v>96.714399999999998</v>
      </c>
      <c r="I26" s="13" t="s">
        <v>61</v>
      </c>
      <c r="J26" s="14">
        <v>2</v>
      </c>
      <c r="K26" s="14"/>
      <c r="L26" s="15">
        <f t="shared" si="0"/>
        <v>98.714399999999998</v>
      </c>
      <c r="M26" s="29">
        <v>89</v>
      </c>
      <c r="N26" s="12">
        <f t="shared" si="1"/>
        <v>96.771519999999995</v>
      </c>
      <c r="O26" s="12" t="s">
        <v>122</v>
      </c>
    </row>
    <row r="27" spans="1:15" s="2" customFormat="1" ht="17.25" customHeight="1">
      <c r="A27" s="20">
        <v>23</v>
      </c>
      <c r="B27" s="4" t="s">
        <v>4</v>
      </c>
      <c r="C27" s="4">
        <v>3130100681</v>
      </c>
      <c r="D27" s="4" t="s">
        <v>5</v>
      </c>
      <c r="E27" s="20" t="s">
        <v>117</v>
      </c>
      <c r="F27" s="4">
        <v>18868113152</v>
      </c>
      <c r="G27" s="20">
        <v>484</v>
      </c>
      <c r="H27" s="21">
        <v>97.6768</v>
      </c>
      <c r="I27" s="13" t="s">
        <v>83</v>
      </c>
      <c r="J27" s="14">
        <v>1</v>
      </c>
      <c r="K27" s="14"/>
      <c r="L27" s="15">
        <f t="shared" si="0"/>
        <v>98.6768</v>
      </c>
      <c r="M27" s="17">
        <v>87</v>
      </c>
      <c r="N27" s="12">
        <f t="shared" si="1"/>
        <v>96.341440000000006</v>
      </c>
      <c r="O27" s="12" t="s">
        <v>122</v>
      </c>
    </row>
    <row r="28" spans="1:15" ht="17.25" customHeight="1">
      <c r="A28" s="4">
        <v>24</v>
      </c>
      <c r="B28" s="11" t="s">
        <v>4</v>
      </c>
      <c r="C28" s="4">
        <v>3130102352</v>
      </c>
      <c r="D28" s="4" t="s">
        <v>34</v>
      </c>
      <c r="E28" s="20" t="s">
        <v>117</v>
      </c>
      <c r="F28" s="4">
        <v>18868102051</v>
      </c>
      <c r="G28" s="20">
        <v>569</v>
      </c>
      <c r="H28" s="21">
        <v>96.700900000000004</v>
      </c>
      <c r="I28" s="13" t="s">
        <v>71</v>
      </c>
      <c r="J28" s="14">
        <v>1.9000000000000001</v>
      </c>
      <c r="K28" s="14"/>
      <c r="L28" s="15">
        <f t="shared" si="0"/>
        <v>98.60090000000001</v>
      </c>
      <c r="M28" s="4">
        <v>87</v>
      </c>
      <c r="N28" s="12">
        <f t="shared" si="1"/>
        <v>96.280720000000017</v>
      </c>
      <c r="O28" s="12" t="s">
        <v>122</v>
      </c>
    </row>
    <row r="29" spans="1:15" ht="17.25" customHeight="1">
      <c r="A29" s="20">
        <v>25</v>
      </c>
      <c r="B29" s="11" t="s">
        <v>4</v>
      </c>
      <c r="C29" s="4">
        <v>3130103370</v>
      </c>
      <c r="D29" s="4" t="s">
        <v>40</v>
      </c>
      <c r="E29" s="20" t="s">
        <v>117</v>
      </c>
      <c r="F29" s="4">
        <v>18868108061</v>
      </c>
      <c r="G29" s="20">
        <v>573</v>
      </c>
      <c r="H29" s="21">
        <v>96.615200000000002</v>
      </c>
      <c r="I29" s="13" t="s">
        <v>69</v>
      </c>
      <c r="J29" s="14">
        <v>2.1</v>
      </c>
      <c r="K29" s="14"/>
      <c r="L29" s="15">
        <f t="shared" si="0"/>
        <v>98.715199999999996</v>
      </c>
      <c r="M29" s="25">
        <v>85</v>
      </c>
      <c r="N29" s="12">
        <f t="shared" si="1"/>
        <v>95.972160000000002</v>
      </c>
      <c r="O29" s="12" t="s">
        <v>122</v>
      </c>
    </row>
    <row r="30" spans="1:15" ht="17.25" customHeight="1">
      <c r="A30" s="4">
        <v>26</v>
      </c>
      <c r="B30" s="16" t="s">
        <v>4</v>
      </c>
      <c r="C30" s="17">
        <v>3130102101</v>
      </c>
      <c r="D30" s="17" t="s">
        <v>26</v>
      </c>
      <c r="E30" s="20" t="s">
        <v>118</v>
      </c>
      <c r="F30" s="17">
        <v>18868107895</v>
      </c>
      <c r="G30" s="22">
        <v>509</v>
      </c>
      <c r="H30" s="18">
        <v>96.754999999999995</v>
      </c>
      <c r="I30" s="13" t="s">
        <v>88</v>
      </c>
      <c r="J30" s="14">
        <v>0.9</v>
      </c>
      <c r="K30" s="14"/>
      <c r="L30" s="15">
        <f t="shared" si="0"/>
        <v>97.655000000000001</v>
      </c>
      <c r="M30" s="4">
        <v>89</v>
      </c>
      <c r="N30" s="12">
        <f t="shared" si="1"/>
        <v>95.924000000000007</v>
      </c>
      <c r="O30" s="12" t="s">
        <v>122</v>
      </c>
    </row>
    <row r="31" spans="1:15" ht="17.25" customHeight="1">
      <c r="A31" s="20">
        <v>27</v>
      </c>
      <c r="B31" s="16" t="s">
        <v>4</v>
      </c>
      <c r="C31" s="17">
        <v>3130102227</v>
      </c>
      <c r="D31" s="17" t="s">
        <v>36</v>
      </c>
      <c r="E31" s="20" t="s">
        <v>118</v>
      </c>
      <c r="F31" s="17">
        <v>18868113255</v>
      </c>
      <c r="G31" s="22">
        <v>533</v>
      </c>
      <c r="H31" s="23">
        <v>97.308999999999997</v>
      </c>
      <c r="I31" s="13" t="s">
        <v>87</v>
      </c>
      <c r="J31" s="14">
        <v>0.75</v>
      </c>
      <c r="K31" s="14"/>
      <c r="L31" s="15">
        <f t="shared" si="0"/>
        <v>98.058999999999997</v>
      </c>
      <c r="M31" s="25">
        <v>83</v>
      </c>
      <c r="N31" s="12">
        <f t="shared" si="1"/>
        <v>95.047200000000004</v>
      </c>
      <c r="O31" s="12" t="s">
        <v>122</v>
      </c>
    </row>
    <row r="32" spans="1:15" ht="17.25" customHeight="1">
      <c r="A32" s="4">
        <v>28</v>
      </c>
      <c r="B32" s="11" t="s">
        <v>4</v>
      </c>
      <c r="C32" s="4">
        <v>3130102274</v>
      </c>
      <c r="D32" s="4" t="s">
        <v>24</v>
      </c>
      <c r="E32" s="20" t="s">
        <v>117</v>
      </c>
      <c r="F32" s="4">
        <v>15868891771</v>
      </c>
      <c r="G32" s="20">
        <v>551</v>
      </c>
      <c r="H32" s="15">
        <v>95.581999999999994</v>
      </c>
      <c r="I32" s="13" t="s">
        <v>91</v>
      </c>
      <c r="J32" s="14">
        <v>1.7000000000000002</v>
      </c>
      <c r="K32" s="14">
        <v>0.5</v>
      </c>
      <c r="L32" s="15">
        <f t="shared" si="0"/>
        <v>97.781999999999996</v>
      </c>
      <c r="M32" s="17">
        <v>83</v>
      </c>
      <c r="N32" s="12">
        <f t="shared" si="1"/>
        <v>94.825600000000009</v>
      </c>
      <c r="O32" s="12" t="s">
        <v>122</v>
      </c>
    </row>
    <row r="33" spans="1:15" ht="17.25" customHeight="1">
      <c r="A33" s="20">
        <v>29</v>
      </c>
      <c r="B33" s="16" t="s">
        <v>4</v>
      </c>
      <c r="C33" s="17">
        <v>3130102260</v>
      </c>
      <c r="D33" s="17" t="s">
        <v>43</v>
      </c>
      <c r="E33" s="20" t="s">
        <v>117</v>
      </c>
      <c r="F33" s="17">
        <v>18868102096</v>
      </c>
      <c r="G33" s="22">
        <v>532</v>
      </c>
      <c r="H33" s="18">
        <v>97.2393</v>
      </c>
      <c r="I33" s="13" t="s">
        <v>75</v>
      </c>
      <c r="J33" s="14">
        <v>0.70000000000000007</v>
      </c>
      <c r="K33" s="14"/>
      <c r="L33" s="15">
        <f t="shared" si="0"/>
        <v>97.939300000000003</v>
      </c>
      <c r="M33" s="29">
        <v>81</v>
      </c>
      <c r="N33" s="12">
        <f t="shared" si="1"/>
        <v>94.551440000000014</v>
      </c>
      <c r="O33" s="12" t="s">
        <v>122</v>
      </c>
    </row>
    <row r="34" spans="1:15" ht="17.25" customHeight="1">
      <c r="A34" s="4">
        <v>30</v>
      </c>
      <c r="B34" s="11" t="s">
        <v>4</v>
      </c>
      <c r="C34" s="4">
        <v>3130000294</v>
      </c>
      <c r="D34" s="4" t="s">
        <v>10</v>
      </c>
      <c r="E34" s="20" t="s">
        <v>118</v>
      </c>
      <c r="F34" s="4">
        <v>18867110520</v>
      </c>
      <c r="G34" s="20">
        <v>483</v>
      </c>
      <c r="H34" s="15">
        <v>96.412400000000005</v>
      </c>
      <c r="I34" s="13" t="s">
        <v>64</v>
      </c>
      <c r="J34" s="14">
        <v>0.5</v>
      </c>
      <c r="K34" s="14"/>
      <c r="L34" s="15">
        <f t="shared" si="0"/>
        <v>96.912400000000005</v>
      </c>
      <c r="M34" s="4">
        <v>85</v>
      </c>
      <c r="N34" s="12">
        <f t="shared" si="1"/>
        <v>94.529920000000004</v>
      </c>
      <c r="O34" s="12" t="s">
        <v>122</v>
      </c>
    </row>
    <row r="35" spans="1:15" ht="17.25" customHeight="1">
      <c r="A35" s="20">
        <v>31</v>
      </c>
      <c r="B35" s="11" t="s">
        <v>4</v>
      </c>
      <c r="C35" s="4">
        <v>3130103853</v>
      </c>
      <c r="D35" s="4" t="s">
        <v>11</v>
      </c>
      <c r="E35" s="20" t="s">
        <v>118</v>
      </c>
      <c r="F35" s="4">
        <v>15715798845</v>
      </c>
      <c r="G35" s="20">
        <v>340</v>
      </c>
      <c r="H35" s="15">
        <v>96.824200000000005</v>
      </c>
      <c r="I35" s="13" t="s">
        <v>77</v>
      </c>
      <c r="J35" s="14">
        <v>0.8</v>
      </c>
      <c r="K35" s="14"/>
      <c r="L35" s="15">
        <f t="shared" si="0"/>
        <v>97.624200000000002</v>
      </c>
      <c r="M35" s="25">
        <v>81</v>
      </c>
      <c r="N35" s="12">
        <f t="shared" si="1"/>
        <v>94.299360000000007</v>
      </c>
      <c r="O35" s="12" t="s">
        <v>122</v>
      </c>
    </row>
    <row r="36" spans="1:15" ht="17.25" customHeight="1">
      <c r="A36" s="4">
        <v>32</v>
      </c>
      <c r="B36" s="11" t="s">
        <v>4</v>
      </c>
      <c r="C36" s="4">
        <v>3130103852</v>
      </c>
      <c r="D36" s="4" t="s">
        <v>33</v>
      </c>
      <c r="E36" s="20" t="s">
        <v>118</v>
      </c>
      <c r="F36" s="4">
        <v>18868127572</v>
      </c>
      <c r="G36" s="20">
        <v>566</v>
      </c>
      <c r="H36" s="21">
        <v>97.683000000000007</v>
      </c>
      <c r="I36" s="13" t="s">
        <v>67</v>
      </c>
      <c r="J36" s="14">
        <v>0.4</v>
      </c>
      <c r="K36" s="14"/>
      <c r="L36" s="15">
        <f t="shared" si="0"/>
        <v>98.083000000000013</v>
      </c>
      <c r="M36" s="4">
        <v>79</v>
      </c>
      <c r="N36" s="12">
        <f t="shared" si="1"/>
        <v>94.266400000000019</v>
      </c>
      <c r="O36" s="12" t="s">
        <v>122</v>
      </c>
    </row>
    <row r="37" spans="1:15" ht="17.25" customHeight="1">
      <c r="A37" s="20">
        <v>33</v>
      </c>
      <c r="B37" s="16" t="s">
        <v>4</v>
      </c>
      <c r="C37" s="4">
        <v>3130102247</v>
      </c>
      <c r="D37" s="4" t="s">
        <v>20</v>
      </c>
      <c r="E37" s="20" t="s">
        <v>117</v>
      </c>
      <c r="F37" s="17">
        <v>15700077233</v>
      </c>
      <c r="G37" s="22">
        <v>518</v>
      </c>
      <c r="H37" s="15">
        <v>95.436899999999994</v>
      </c>
      <c r="I37" s="13" t="s">
        <v>62</v>
      </c>
      <c r="J37" s="14">
        <v>0.4</v>
      </c>
      <c r="K37" s="14"/>
      <c r="L37" s="15">
        <f t="shared" ref="L37:L42" si="2">H37+J37+K37</f>
        <v>95.8369</v>
      </c>
      <c r="M37" s="25">
        <v>87</v>
      </c>
      <c r="N37" s="12">
        <f t="shared" ref="N37:N42" si="3">L37*0.8+M37*0.2</f>
        <v>94.069520000000011</v>
      </c>
      <c r="O37" s="12" t="s">
        <v>122</v>
      </c>
    </row>
    <row r="38" spans="1:15" s="2" customFormat="1" ht="17.25" customHeight="1">
      <c r="A38" s="4">
        <v>34</v>
      </c>
      <c r="B38" s="22" t="s">
        <v>93</v>
      </c>
      <c r="C38" s="22">
        <v>3130102311</v>
      </c>
      <c r="D38" s="22" t="s">
        <v>30</v>
      </c>
      <c r="E38" s="20" t="s">
        <v>117</v>
      </c>
      <c r="F38" s="22">
        <v>18868110335</v>
      </c>
      <c r="G38" s="22">
        <v>528</v>
      </c>
      <c r="H38" s="23">
        <v>92.309899999999999</v>
      </c>
      <c r="I38" s="13" t="s">
        <v>55</v>
      </c>
      <c r="J38" s="14">
        <v>4.5</v>
      </c>
      <c r="K38" s="14"/>
      <c r="L38" s="15">
        <f t="shared" si="2"/>
        <v>96.809899999999999</v>
      </c>
      <c r="M38" s="4">
        <v>83</v>
      </c>
      <c r="N38" s="12">
        <f t="shared" si="3"/>
        <v>94.047920000000005</v>
      </c>
      <c r="O38" s="12" t="s">
        <v>122</v>
      </c>
    </row>
    <row r="39" spans="1:15" ht="17.25" customHeight="1">
      <c r="A39" s="20">
        <v>35</v>
      </c>
      <c r="B39" s="11" t="s">
        <v>4</v>
      </c>
      <c r="C39" s="4">
        <v>3130103970</v>
      </c>
      <c r="D39" s="4" t="s">
        <v>44</v>
      </c>
      <c r="E39" s="20" t="s">
        <v>117</v>
      </c>
      <c r="F39" s="4">
        <v>18868126448</v>
      </c>
      <c r="G39" s="20">
        <v>467</v>
      </c>
      <c r="H39" s="15">
        <v>96.075599999999994</v>
      </c>
      <c r="I39" s="13" t="s">
        <v>90</v>
      </c>
      <c r="J39" s="14">
        <v>0.5</v>
      </c>
      <c r="K39" s="14">
        <v>0.2</v>
      </c>
      <c r="L39" s="15">
        <f t="shared" si="2"/>
        <v>96.775599999999997</v>
      </c>
      <c r="M39" s="4">
        <v>83</v>
      </c>
      <c r="N39" s="12">
        <f t="shared" si="3"/>
        <v>94.020479999999992</v>
      </c>
      <c r="O39" s="12" t="s">
        <v>122</v>
      </c>
    </row>
    <row r="40" spans="1:15" ht="17.25" customHeight="1">
      <c r="A40" s="4">
        <v>36</v>
      </c>
      <c r="B40" s="17" t="s">
        <v>4</v>
      </c>
      <c r="C40" s="17">
        <v>3130102401</v>
      </c>
      <c r="D40" s="17" t="s">
        <v>29</v>
      </c>
      <c r="E40" s="20" t="s">
        <v>118</v>
      </c>
      <c r="F40" s="17">
        <v>18868103580</v>
      </c>
      <c r="G40" s="22">
        <v>410</v>
      </c>
      <c r="H40" s="18">
        <v>94.815299999999993</v>
      </c>
      <c r="I40" s="13" t="s">
        <v>65</v>
      </c>
      <c r="J40" s="14">
        <v>1.2000000000000002</v>
      </c>
      <c r="K40" s="14"/>
      <c r="L40" s="15">
        <f t="shared" si="2"/>
        <v>96.015299999999996</v>
      </c>
      <c r="M40" s="29">
        <v>85</v>
      </c>
      <c r="N40" s="12">
        <f t="shared" si="3"/>
        <v>93.812240000000003</v>
      </c>
      <c r="O40" s="12" t="s">
        <v>122</v>
      </c>
    </row>
    <row r="41" spans="1:15" ht="17.25" customHeight="1">
      <c r="A41" s="20">
        <v>37</v>
      </c>
      <c r="B41" s="4" t="s">
        <v>4</v>
      </c>
      <c r="C41" s="4">
        <v>3130102180</v>
      </c>
      <c r="D41" s="4" t="s">
        <v>37</v>
      </c>
      <c r="E41" s="20" t="s">
        <v>118</v>
      </c>
      <c r="F41" s="4">
        <v>18868107857</v>
      </c>
      <c r="G41" s="20">
        <v>532</v>
      </c>
      <c r="H41" s="15">
        <v>95.485600000000005</v>
      </c>
      <c r="I41" s="13" t="s">
        <v>59</v>
      </c>
      <c r="J41" s="14">
        <v>0.5</v>
      </c>
      <c r="K41" s="14"/>
      <c r="L41" s="15">
        <f t="shared" si="2"/>
        <v>95.985600000000005</v>
      </c>
      <c r="M41" s="17">
        <v>85</v>
      </c>
      <c r="N41" s="12">
        <f t="shared" si="3"/>
        <v>93.788480000000007</v>
      </c>
      <c r="O41" s="12" t="s">
        <v>122</v>
      </c>
    </row>
    <row r="42" spans="1:15" ht="17.25" customHeight="1">
      <c r="A42" s="4">
        <v>38</v>
      </c>
      <c r="B42" s="16" t="s">
        <v>4</v>
      </c>
      <c r="C42" s="17">
        <v>3130102316</v>
      </c>
      <c r="D42" s="17" t="s">
        <v>31</v>
      </c>
      <c r="E42" s="20" t="s">
        <v>118</v>
      </c>
      <c r="F42" s="17">
        <v>15700080943</v>
      </c>
      <c r="G42" s="22">
        <v>500</v>
      </c>
      <c r="H42" s="18">
        <v>96.394599999999997</v>
      </c>
      <c r="I42" s="13" t="s">
        <v>56</v>
      </c>
      <c r="J42" s="14">
        <v>0.4</v>
      </c>
      <c r="K42" s="14"/>
      <c r="L42" s="15">
        <f t="shared" si="2"/>
        <v>96.794600000000003</v>
      </c>
      <c r="M42" s="25">
        <v>81</v>
      </c>
      <c r="N42" s="12">
        <f t="shared" si="3"/>
        <v>93.635680000000008</v>
      </c>
      <c r="O42" s="12" t="s">
        <v>122</v>
      </c>
    </row>
    <row r="43" spans="1:15" s="43" customFormat="1" ht="17.25" customHeight="1">
      <c r="A43" s="38">
        <v>39</v>
      </c>
      <c r="B43" s="39" t="s">
        <v>93</v>
      </c>
      <c r="C43" s="40">
        <v>3130102249</v>
      </c>
      <c r="D43" s="40" t="s">
        <v>94</v>
      </c>
      <c r="E43" s="38" t="s">
        <v>119</v>
      </c>
      <c r="F43" s="40">
        <v>18957100299</v>
      </c>
      <c r="G43" s="38"/>
      <c r="H43" s="40"/>
      <c r="I43" s="40"/>
      <c r="J43" s="40"/>
      <c r="K43" s="40"/>
      <c r="L43" s="40"/>
      <c r="M43" s="41">
        <v>87</v>
      </c>
      <c r="N43" s="42"/>
      <c r="O43" s="42" t="s">
        <v>123</v>
      </c>
    </row>
    <row r="44" spans="1:15" s="44" customFormat="1" ht="17.25" customHeight="1">
      <c r="A44" s="40">
        <v>40</v>
      </c>
      <c r="B44" s="39" t="s">
        <v>4</v>
      </c>
      <c r="C44" s="40" t="s">
        <v>99</v>
      </c>
      <c r="D44" s="40" t="s">
        <v>100</v>
      </c>
      <c r="E44" s="38" t="s">
        <v>117</v>
      </c>
      <c r="F44" s="40" t="s">
        <v>109</v>
      </c>
      <c r="G44" s="38" t="s">
        <v>113</v>
      </c>
      <c r="H44" s="40"/>
      <c r="I44" s="40"/>
      <c r="J44" s="40"/>
      <c r="K44" s="40"/>
      <c r="L44" s="40"/>
      <c r="M44" s="40">
        <v>93</v>
      </c>
      <c r="N44" s="42"/>
      <c r="O44" s="42" t="s">
        <v>115</v>
      </c>
    </row>
    <row r="45" spans="1:15" s="44" customFormat="1" ht="17.25" customHeight="1">
      <c r="A45" s="38">
        <v>41</v>
      </c>
      <c r="B45" s="39" t="s">
        <v>4</v>
      </c>
      <c r="C45" s="40" t="s">
        <v>105</v>
      </c>
      <c r="D45" s="40" t="s">
        <v>106</v>
      </c>
      <c r="E45" s="38" t="s">
        <v>118</v>
      </c>
      <c r="F45" s="40" t="s">
        <v>112</v>
      </c>
      <c r="G45" s="38">
        <v>470</v>
      </c>
      <c r="H45" s="40"/>
      <c r="I45" s="40"/>
      <c r="J45" s="40"/>
      <c r="K45" s="40"/>
      <c r="L45" s="40"/>
      <c r="M45" s="41">
        <v>93</v>
      </c>
      <c r="N45" s="42"/>
      <c r="O45" s="42" t="s">
        <v>115</v>
      </c>
    </row>
    <row r="46" spans="1:15" s="44" customFormat="1" ht="17.25" customHeight="1">
      <c r="A46" s="40">
        <v>42</v>
      </c>
      <c r="B46" s="39" t="s">
        <v>4</v>
      </c>
      <c r="C46" s="40" t="s">
        <v>103</v>
      </c>
      <c r="D46" s="40" t="s">
        <v>104</v>
      </c>
      <c r="E46" s="38" t="s">
        <v>118</v>
      </c>
      <c r="F46" s="40" t="s">
        <v>111</v>
      </c>
      <c r="G46" s="38">
        <v>527</v>
      </c>
      <c r="H46" s="40"/>
      <c r="I46" s="40"/>
      <c r="J46" s="40"/>
      <c r="K46" s="40"/>
      <c r="L46" s="40"/>
      <c r="M46" s="40">
        <v>91</v>
      </c>
      <c r="N46" s="42"/>
      <c r="O46" s="42" t="s">
        <v>115</v>
      </c>
    </row>
    <row r="47" spans="1:15" s="44" customFormat="1" ht="17.25" customHeight="1">
      <c r="A47" s="38">
        <v>43</v>
      </c>
      <c r="B47" s="39" t="s">
        <v>4</v>
      </c>
      <c r="C47" s="40" t="s">
        <v>97</v>
      </c>
      <c r="D47" s="40" t="s">
        <v>98</v>
      </c>
      <c r="E47" s="38" t="s">
        <v>118</v>
      </c>
      <c r="F47" s="40" t="s">
        <v>108</v>
      </c>
      <c r="G47" s="38">
        <v>499</v>
      </c>
      <c r="H47" s="40"/>
      <c r="I47" s="40"/>
      <c r="J47" s="40"/>
      <c r="K47" s="40"/>
      <c r="L47" s="40"/>
      <c r="M47" s="41">
        <v>91</v>
      </c>
      <c r="N47" s="42"/>
      <c r="O47" s="42" t="s">
        <v>115</v>
      </c>
    </row>
    <row r="48" spans="1:15" s="44" customFormat="1" ht="17.25" customHeight="1">
      <c r="A48" s="40">
        <v>44</v>
      </c>
      <c r="B48" s="39" t="s">
        <v>4</v>
      </c>
      <c r="C48" s="40" t="s">
        <v>95</v>
      </c>
      <c r="D48" s="40" t="s">
        <v>96</v>
      </c>
      <c r="E48" s="38" t="s">
        <v>118</v>
      </c>
      <c r="F48" s="40" t="s">
        <v>107</v>
      </c>
      <c r="G48" s="38">
        <v>425</v>
      </c>
      <c r="H48" s="40"/>
      <c r="I48" s="40"/>
      <c r="J48" s="40"/>
      <c r="K48" s="40"/>
      <c r="L48" s="40"/>
      <c r="M48" s="40">
        <v>88</v>
      </c>
      <c r="N48" s="42"/>
      <c r="O48" s="42" t="s">
        <v>115</v>
      </c>
    </row>
    <row r="49" spans="1:15" s="45" customFormat="1" ht="17.25" customHeight="1">
      <c r="A49" s="38">
        <v>45</v>
      </c>
      <c r="B49" s="40" t="s">
        <v>4</v>
      </c>
      <c r="C49" s="40" t="s">
        <v>101</v>
      </c>
      <c r="D49" s="40" t="s">
        <v>102</v>
      </c>
      <c r="E49" s="38" t="s">
        <v>118</v>
      </c>
      <c r="F49" s="40" t="s">
        <v>110</v>
      </c>
      <c r="G49" s="38">
        <v>577</v>
      </c>
      <c r="H49" s="40"/>
      <c r="I49" s="40"/>
      <c r="J49" s="40"/>
      <c r="K49" s="40"/>
      <c r="L49" s="40"/>
      <c r="M49" s="40">
        <v>77</v>
      </c>
      <c r="N49" s="42"/>
      <c r="O49" s="40" t="s">
        <v>115</v>
      </c>
    </row>
  </sheetData>
  <mergeCells count="11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N3"/>
    <mergeCell ref="O3:O4"/>
  </mergeCells>
  <phoneticPr fontId="2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LouJiao</dc:creator>
  <cp:lastModifiedBy>zju</cp:lastModifiedBy>
  <cp:lastPrinted>2016-09-18T03:06:30Z</cp:lastPrinted>
  <dcterms:created xsi:type="dcterms:W3CDTF">2006-09-13T11:21:00Z</dcterms:created>
  <dcterms:modified xsi:type="dcterms:W3CDTF">2016-09-18T09:45:16Z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