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L26" i="1" s="1"/>
  <c r="J25" i="1"/>
  <c r="L25" i="1" s="1"/>
  <c r="J28" i="1"/>
  <c r="L28" i="1" s="1"/>
  <c r="J27" i="1"/>
  <c r="L27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</calcChain>
</file>

<file path=xl/sharedStrings.xml><?xml version="1.0" encoding="utf-8"?>
<sst xmlns="http://schemas.openxmlformats.org/spreadsheetml/2006/main" count="147" uniqueCount="106">
  <si>
    <t>序号</t>
    <phoneticPr fontId="3" type="noConversion"/>
  </si>
  <si>
    <t>学号</t>
    <phoneticPr fontId="3" type="noConversion"/>
  </si>
  <si>
    <t>姓名</t>
  </si>
  <si>
    <t>性别</t>
  </si>
  <si>
    <t>英语成绩（六级或托福、雅思）成绩</t>
  </si>
  <si>
    <t>三年学业成绩综合排名</t>
    <phoneticPr fontId="3" type="noConversion"/>
  </si>
  <si>
    <t>免研综合成绩</t>
    <phoneticPr fontId="3" type="noConversion"/>
  </si>
  <si>
    <t>面试成绩</t>
    <phoneticPr fontId="3" type="noConversion"/>
  </si>
  <si>
    <t>推免总成绩</t>
    <phoneticPr fontId="3" type="noConversion"/>
  </si>
  <si>
    <t>备注</t>
    <phoneticPr fontId="3" type="noConversion"/>
  </si>
  <si>
    <t>学业成绩</t>
    <phoneticPr fontId="3" type="noConversion"/>
  </si>
  <si>
    <t>综素</t>
    <phoneticPr fontId="3" type="noConversion"/>
  </si>
  <si>
    <t>专利、论文</t>
    <phoneticPr fontId="3" type="noConversion"/>
  </si>
  <si>
    <t>综合成绩</t>
    <phoneticPr fontId="3" type="noConversion"/>
  </si>
  <si>
    <t>3160102228</t>
  </si>
  <si>
    <t>涂剑凯</t>
  </si>
  <si>
    <t>男</t>
  </si>
  <si>
    <t>560(托福：93）</t>
  </si>
  <si>
    <t>1/108</t>
    <phoneticPr fontId="3" type="noConversion"/>
  </si>
  <si>
    <t>3160102337</t>
  </si>
  <si>
    <t>应佳成</t>
  </si>
  <si>
    <t>2/108</t>
    <phoneticPr fontId="3" type="noConversion"/>
  </si>
  <si>
    <t>3160102322</t>
  </si>
  <si>
    <t>张颖而</t>
  </si>
  <si>
    <t>女</t>
  </si>
  <si>
    <t>六级609/托福93</t>
  </si>
  <si>
    <t>10/108</t>
    <phoneticPr fontId="3" type="noConversion"/>
  </si>
  <si>
    <t>3160101180</t>
  </si>
  <si>
    <t>冯向东</t>
  </si>
  <si>
    <t>11/108</t>
    <phoneticPr fontId="3" type="noConversion"/>
  </si>
  <si>
    <t>3160101032</t>
  </si>
  <si>
    <t>黄庆荣</t>
  </si>
  <si>
    <t>六级467</t>
  </si>
  <si>
    <t>9/108</t>
    <phoneticPr fontId="3" type="noConversion"/>
  </si>
  <si>
    <t>3160100992</t>
  </si>
  <si>
    <t>郭苗</t>
  </si>
  <si>
    <t>六级笔试570   口语B</t>
  </si>
  <si>
    <t>4/108</t>
    <phoneticPr fontId="3" type="noConversion"/>
  </si>
  <si>
    <t>3160102344</t>
  </si>
  <si>
    <t>董晓</t>
  </si>
  <si>
    <t>6/108</t>
    <phoneticPr fontId="3" type="noConversion"/>
  </si>
  <si>
    <t>3160101465</t>
  </si>
  <si>
    <t>杨笑波</t>
  </si>
  <si>
    <t>六级:561 TOFEL:99</t>
  </si>
  <si>
    <t>7/108</t>
    <phoneticPr fontId="3" type="noConversion"/>
  </si>
  <si>
    <t>3160104731</t>
  </si>
  <si>
    <t>刘雄伟</t>
  </si>
  <si>
    <t>3/108</t>
    <phoneticPr fontId="3" type="noConversion"/>
  </si>
  <si>
    <t>3160101759</t>
  </si>
  <si>
    <t>杨雨萌</t>
  </si>
  <si>
    <t>六级513</t>
  </si>
  <si>
    <t>13/108</t>
    <phoneticPr fontId="3" type="noConversion"/>
  </si>
  <si>
    <t>3160101464</t>
  </si>
  <si>
    <t>唐啸天</t>
  </si>
  <si>
    <t>17/108</t>
    <phoneticPr fontId="3" type="noConversion"/>
  </si>
  <si>
    <t>3160105493</t>
  </si>
  <si>
    <t>姚博文</t>
  </si>
  <si>
    <t>16/108</t>
    <phoneticPr fontId="3" type="noConversion"/>
  </si>
  <si>
    <t>3160101460</t>
  </si>
  <si>
    <t>钟雨含</t>
  </si>
  <si>
    <t>24/108</t>
    <phoneticPr fontId="3" type="noConversion"/>
  </si>
  <si>
    <t>3160102317</t>
  </si>
  <si>
    <t>金琳莉</t>
  </si>
  <si>
    <t>15/108</t>
    <phoneticPr fontId="3" type="noConversion"/>
  </si>
  <si>
    <t>3160104535</t>
  </si>
  <si>
    <t>邹毅军</t>
  </si>
  <si>
    <t>21/108</t>
    <phoneticPr fontId="3" type="noConversion"/>
  </si>
  <si>
    <t>3160104368</t>
  </si>
  <si>
    <t>李超</t>
  </si>
  <si>
    <t>18/108</t>
    <phoneticPr fontId="3" type="noConversion"/>
  </si>
  <si>
    <t>3160102295</t>
  </si>
  <si>
    <t>洪鑫宇</t>
  </si>
  <si>
    <t>23/108</t>
    <phoneticPr fontId="3" type="noConversion"/>
  </si>
  <si>
    <t>3160102288</t>
  </si>
  <si>
    <t>胡泽恺</t>
  </si>
  <si>
    <t>31/108</t>
    <phoneticPr fontId="3" type="noConversion"/>
  </si>
  <si>
    <t>3160102484</t>
  </si>
  <si>
    <t>刘洋</t>
  </si>
  <si>
    <t>30/108</t>
    <phoneticPr fontId="3" type="noConversion"/>
  </si>
  <si>
    <t>3160105541</t>
  </si>
  <si>
    <t>顾冠杰</t>
  </si>
  <si>
    <t>六级559，托福98</t>
  </si>
  <si>
    <t>49/108</t>
    <phoneticPr fontId="3" type="noConversion"/>
  </si>
  <si>
    <t>3160102258</t>
  </si>
  <si>
    <t>朱亚峰</t>
  </si>
  <si>
    <t>六级524</t>
  </si>
  <si>
    <t>19/108</t>
    <phoneticPr fontId="3" type="noConversion"/>
  </si>
  <si>
    <t>3160102206</t>
  </si>
  <si>
    <t>汪晨怡</t>
  </si>
  <si>
    <t>英语六级544</t>
  </si>
  <si>
    <t>29/108</t>
    <phoneticPr fontId="3" type="noConversion"/>
  </si>
  <si>
    <t>3160104888</t>
  </si>
  <si>
    <t>叶文文</t>
  </si>
  <si>
    <t>22/108</t>
    <phoneticPr fontId="3" type="noConversion"/>
  </si>
  <si>
    <t>竞赛免研（电子设计竞赛）</t>
    <phoneticPr fontId="3" type="noConversion"/>
  </si>
  <si>
    <t>3160105086</t>
  </si>
  <si>
    <t>宣兴琦</t>
  </si>
  <si>
    <t>CET6-444，雅思5.5</t>
  </si>
  <si>
    <t>58/108</t>
    <phoneticPr fontId="3" type="noConversion"/>
  </si>
  <si>
    <t>竞赛免研（互联网+）</t>
    <phoneticPr fontId="3" type="noConversion"/>
  </si>
  <si>
    <t>电子科学与技术2016级免试研究生推荐结果</t>
    <phoneticPr fontId="3" type="noConversion"/>
  </si>
  <si>
    <t>免研综合成绩=学业成绩+综素成绩+论文专利加分，推免总成绩=免研综合成绩*80%+面试成绩*20%</t>
    <phoneticPr fontId="3" type="noConversion"/>
  </si>
  <si>
    <t>候补1</t>
    <phoneticPr fontId="2" type="noConversion"/>
  </si>
  <si>
    <t>候补2</t>
    <phoneticPr fontId="2" type="noConversion"/>
  </si>
  <si>
    <t>资格来源</t>
    <phoneticPr fontId="2" type="noConversion"/>
  </si>
  <si>
    <t>信电学院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</si>
</sst>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8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left" vertical="center" wrapText="1"/>
    </xf>
    <xf numFmtId="176" fontId="5" fillId="2" borderId="6" xfId="0" quotePrefix="1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49" fontId="5" fillId="2" borderId="6" xfId="0" quotePrefix="1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176" fontId="5" fillId="2" borderId="6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2" borderId="6" xfId="0" quotePrefix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A28" sqref="A5:XFD28"/>
    </sheetView>
  </sheetViews>
  <sheetFormatPr defaultRowHeight="13.5" x14ac:dyDescent="0.2"/>
  <cols>
    <col min="1" max="1" width="4.75" style="15" bestFit="1" customWidth="1"/>
    <col min="2" max="2" width="10.625" style="15" customWidth="1"/>
    <col min="3" max="3" width="8.625" style="15" customWidth="1"/>
    <col min="4" max="4" width="4.75" style="15" customWidth="1"/>
    <col min="5" max="5" width="18.625" style="15" customWidth="1"/>
    <col min="6" max="6" width="11.75" style="15" customWidth="1"/>
    <col min="7" max="8" width="12.625" style="16" customWidth="1"/>
    <col min="9" max="9" width="9.625" style="16" bestFit="1" customWidth="1"/>
    <col min="10" max="12" width="12.625" style="16" customWidth="1"/>
    <col min="13" max="13" width="23.375" style="17" customWidth="1"/>
    <col min="14" max="14" width="9.375" style="15" customWidth="1"/>
    <col min="15" max="15" width="17.25" style="8" bestFit="1" customWidth="1"/>
    <col min="16" max="16384" width="9" style="8"/>
  </cols>
  <sheetData>
    <row r="1" spans="1:14" s="1" customFormat="1" ht="16.5" customHeight="1" x14ac:dyDescent="0.2">
      <c r="A1" s="26" t="s">
        <v>100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1" customFormat="1" ht="16.5" customHeight="1" x14ac:dyDescent="0.2">
      <c r="A2" s="27" t="s">
        <v>101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2" customFormat="1" ht="16.5" customHeight="1" x14ac:dyDescent="0.2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18" t="s">
        <v>6</v>
      </c>
      <c r="H3" s="19"/>
      <c r="I3" s="19"/>
      <c r="J3" s="20"/>
      <c r="K3" s="21" t="s">
        <v>7</v>
      </c>
      <c r="L3" s="21" t="s">
        <v>8</v>
      </c>
      <c r="M3" s="22" t="s">
        <v>104</v>
      </c>
      <c r="N3" s="24" t="s">
        <v>9</v>
      </c>
    </row>
    <row r="4" spans="1:14" s="2" customFormat="1" ht="16.5" customHeight="1" x14ac:dyDescent="0.2">
      <c r="A4" s="25"/>
      <c r="B4" s="25"/>
      <c r="C4" s="25"/>
      <c r="D4" s="25"/>
      <c r="E4" s="25"/>
      <c r="F4" s="25"/>
      <c r="G4" s="3" t="s">
        <v>10</v>
      </c>
      <c r="H4" s="3" t="s">
        <v>11</v>
      </c>
      <c r="I4" s="3" t="s">
        <v>12</v>
      </c>
      <c r="J4" s="3" t="s">
        <v>13</v>
      </c>
      <c r="K4" s="21"/>
      <c r="L4" s="21"/>
      <c r="M4" s="23"/>
      <c r="N4" s="25"/>
    </row>
    <row r="5" spans="1:14" ht="18.75" customHeight="1" x14ac:dyDescent="0.2">
      <c r="A5" s="4">
        <v>1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5">
        <v>102.7115385</v>
      </c>
      <c r="H5" s="6">
        <v>3</v>
      </c>
      <c r="I5" s="6"/>
      <c r="J5" s="5">
        <f t="shared" ref="J5:J28" si="0">G5+H5+I5</f>
        <v>105.7115385</v>
      </c>
      <c r="K5" s="5">
        <v>84</v>
      </c>
      <c r="L5" s="5">
        <f t="shared" ref="L5:L28" si="1">J5*0.8+K5*0.2</f>
        <v>101.36923080000001</v>
      </c>
      <c r="M5" s="7" t="s">
        <v>105</v>
      </c>
      <c r="N5" s="4"/>
    </row>
    <row r="6" spans="1:14" ht="18.75" customHeight="1" x14ac:dyDescent="0.2">
      <c r="A6" s="4">
        <v>2</v>
      </c>
      <c r="B6" s="4" t="s">
        <v>19</v>
      </c>
      <c r="C6" s="4" t="s">
        <v>20</v>
      </c>
      <c r="D6" s="4" t="s">
        <v>16</v>
      </c>
      <c r="E6" s="9">
        <v>517</v>
      </c>
      <c r="F6" s="9" t="s">
        <v>21</v>
      </c>
      <c r="G6" s="10">
        <v>100.5343</v>
      </c>
      <c r="H6" s="6">
        <v>2.4</v>
      </c>
      <c r="I6" s="6"/>
      <c r="J6" s="5">
        <f t="shared" si="0"/>
        <v>102.93430000000001</v>
      </c>
      <c r="K6" s="5">
        <v>95</v>
      </c>
      <c r="L6" s="5">
        <f t="shared" si="1"/>
        <v>101.34744000000001</v>
      </c>
      <c r="M6" s="7" t="s">
        <v>105</v>
      </c>
      <c r="N6" s="4"/>
    </row>
    <row r="7" spans="1:14" ht="18.75" customHeight="1" x14ac:dyDescent="0.2">
      <c r="A7" s="4">
        <v>3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26</v>
      </c>
      <c r="G7" s="5">
        <v>98.161900000000003</v>
      </c>
      <c r="H7" s="6">
        <v>2</v>
      </c>
      <c r="I7" s="6">
        <v>2.5</v>
      </c>
      <c r="J7" s="5">
        <f t="shared" si="0"/>
        <v>102.6619</v>
      </c>
      <c r="K7" s="5">
        <v>95</v>
      </c>
      <c r="L7" s="5">
        <f t="shared" si="1"/>
        <v>101.12952000000001</v>
      </c>
      <c r="M7" s="7" t="s">
        <v>105</v>
      </c>
      <c r="N7" s="4"/>
    </row>
    <row r="8" spans="1:14" ht="18.75" customHeight="1" x14ac:dyDescent="0.2">
      <c r="A8" s="4">
        <v>4</v>
      </c>
      <c r="B8" s="4" t="s">
        <v>27</v>
      </c>
      <c r="C8" s="4" t="s">
        <v>28</v>
      </c>
      <c r="D8" s="4" t="s">
        <v>16</v>
      </c>
      <c r="E8" s="9">
        <v>514</v>
      </c>
      <c r="F8" s="9" t="s">
        <v>29</v>
      </c>
      <c r="G8" s="10">
        <v>98.398099999999999</v>
      </c>
      <c r="H8" s="6">
        <v>2</v>
      </c>
      <c r="I8" s="6"/>
      <c r="J8" s="5">
        <f t="shared" si="0"/>
        <v>100.3981</v>
      </c>
      <c r="K8" s="5">
        <v>91</v>
      </c>
      <c r="L8" s="5">
        <f t="shared" si="1"/>
        <v>98.518480000000011</v>
      </c>
      <c r="M8" s="7" t="s">
        <v>105</v>
      </c>
      <c r="N8" s="4"/>
    </row>
    <row r="9" spans="1:14" ht="18.75" customHeight="1" x14ac:dyDescent="0.2">
      <c r="A9" s="4">
        <v>5</v>
      </c>
      <c r="B9" s="4" t="s">
        <v>30</v>
      </c>
      <c r="C9" s="4" t="s">
        <v>31</v>
      </c>
      <c r="D9" s="4" t="s">
        <v>16</v>
      </c>
      <c r="E9" s="4" t="s">
        <v>32</v>
      </c>
      <c r="F9" s="4" t="s">
        <v>33</v>
      </c>
      <c r="G9" s="5">
        <v>97.008449999999996</v>
      </c>
      <c r="H9" s="6">
        <v>2</v>
      </c>
      <c r="I9" s="6">
        <v>0.5</v>
      </c>
      <c r="J9" s="5">
        <f t="shared" si="0"/>
        <v>99.508449999999996</v>
      </c>
      <c r="K9" s="5">
        <v>94</v>
      </c>
      <c r="L9" s="5">
        <f t="shared" si="1"/>
        <v>98.406760000000006</v>
      </c>
      <c r="M9" s="7" t="s">
        <v>105</v>
      </c>
      <c r="N9" s="4"/>
    </row>
    <row r="10" spans="1:14" ht="18.75" customHeight="1" x14ac:dyDescent="0.2">
      <c r="A10" s="4">
        <v>6</v>
      </c>
      <c r="B10" s="4" t="s">
        <v>34</v>
      </c>
      <c r="C10" s="4" t="s">
        <v>35</v>
      </c>
      <c r="D10" s="4" t="s">
        <v>24</v>
      </c>
      <c r="E10" s="4" t="s">
        <v>36</v>
      </c>
      <c r="F10" s="4" t="s">
        <v>37</v>
      </c>
      <c r="G10" s="5">
        <v>97.714690000000004</v>
      </c>
      <c r="H10" s="6">
        <v>2.4</v>
      </c>
      <c r="I10" s="6">
        <v>0.5</v>
      </c>
      <c r="J10" s="5">
        <f t="shared" si="0"/>
        <v>100.61469000000001</v>
      </c>
      <c r="K10" s="5">
        <v>88</v>
      </c>
      <c r="L10" s="5">
        <f t="shared" si="1"/>
        <v>98.091752000000014</v>
      </c>
      <c r="M10" s="7" t="s">
        <v>105</v>
      </c>
      <c r="N10" s="4"/>
    </row>
    <row r="11" spans="1:14" ht="18.75" customHeight="1" x14ac:dyDescent="0.2">
      <c r="A11" s="4">
        <v>7</v>
      </c>
      <c r="B11" s="4" t="s">
        <v>38</v>
      </c>
      <c r="C11" s="4" t="s">
        <v>39</v>
      </c>
      <c r="D11" s="4" t="s">
        <v>24</v>
      </c>
      <c r="E11" s="9">
        <v>482</v>
      </c>
      <c r="F11" s="9" t="s">
        <v>40</v>
      </c>
      <c r="G11" s="10">
        <v>98.956699999999998</v>
      </c>
      <c r="H11" s="6">
        <v>1.1000000000000001</v>
      </c>
      <c r="I11" s="6"/>
      <c r="J11" s="5">
        <f t="shared" si="0"/>
        <v>100.05669999999999</v>
      </c>
      <c r="K11" s="5">
        <v>88</v>
      </c>
      <c r="L11" s="5">
        <f t="shared" si="1"/>
        <v>97.645360000000011</v>
      </c>
      <c r="M11" s="7" t="s">
        <v>105</v>
      </c>
      <c r="N11" s="4"/>
    </row>
    <row r="12" spans="1:14" ht="18.75" customHeight="1" x14ac:dyDescent="0.2">
      <c r="A12" s="4">
        <v>8</v>
      </c>
      <c r="B12" s="4" t="s">
        <v>41</v>
      </c>
      <c r="C12" s="4" t="s">
        <v>42</v>
      </c>
      <c r="D12" s="4" t="s">
        <v>16</v>
      </c>
      <c r="E12" s="4" t="s">
        <v>43</v>
      </c>
      <c r="F12" s="4" t="s">
        <v>44</v>
      </c>
      <c r="G12" s="5">
        <v>98.091346150000007</v>
      </c>
      <c r="H12" s="6">
        <v>1.1000000000000001</v>
      </c>
      <c r="I12" s="6"/>
      <c r="J12" s="5">
        <f t="shared" si="0"/>
        <v>99.191346150000001</v>
      </c>
      <c r="K12" s="5">
        <v>91</v>
      </c>
      <c r="L12" s="5">
        <f t="shared" si="1"/>
        <v>97.553076920000009</v>
      </c>
      <c r="M12" s="7" t="s">
        <v>105</v>
      </c>
      <c r="N12" s="4"/>
    </row>
    <row r="13" spans="1:14" ht="18.75" customHeight="1" x14ac:dyDescent="0.2">
      <c r="A13" s="4">
        <v>9</v>
      </c>
      <c r="B13" s="4" t="s">
        <v>45</v>
      </c>
      <c r="C13" s="4" t="s">
        <v>46</v>
      </c>
      <c r="D13" s="4" t="s">
        <v>16</v>
      </c>
      <c r="E13" s="9">
        <v>534</v>
      </c>
      <c r="F13" s="9" t="s">
        <v>47</v>
      </c>
      <c r="G13" s="10">
        <v>99.048571429999996</v>
      </c>
      <c r="H13" s="6">
        <v>1</v>
      </c>
      <c r="I13" s="6"/>
      <c r="J13" s="5">
        <f t="shared" si="0"/>
        <v>100.04857143</v>
      </c>
      <c r="K13" s="5">
        <v>86</v>
      </c>
      <c r="L13" s="5">
        <f t="shared" si="1"/>
        <v>97.238857144000008</v>
      </c>
      <c r="M13" s="7" t="s">
        <v>105</v>
      </c>
      <c r="N13" s="4"/>
    </row>
    <row r="14" spans="1:14" ht="18.75" customHeight="1" x14ac:dyDescent="0.2">
      <c r="A14" s="4">
        <v>10</v>
      </c>
      <c r="B14" s="4" t="s">
        <v>48</v>
      </c>
      <c r="C14" s="4" t="s">
        <v>49</v>
      </c>
      <c r="D14" s="4" t="s">
        <v>24</v>
      </c>
      <c r="E14" s="4" t="s">
        <v>50</v>
      </c>
      <c r="F14" s="4" t="s">
        <v>51</v>
      </c>
      <c r="G14" s="5">
        <v>97.168719999999993</v>
      </c>
      <c r="H14" s="6">
        <v>0.5</v>
      </c>
      <c r="I14" s="6"/>
      <c r="J14" s="5">
        <f t="shared" si="0"/>
        <v>97.668719999999993</v>
      </c>
      <c r="K14" s="5">
        <v>95</v>
      </c>
      <c r="L14" s="5">
        <f t="shared" si="1"/>
        <v>97.134975999999995</v>
      </c>
      <c r="M14" s="7" t="s">
        <v>105</v>
      </c>
      <c r="N14" s="4"/>
    </row>
    <row r="15" spans="1:14" ht="18.75" customHeight="1" x14ac:dyDescent="0.2">
      <c r="A15" s="4">
        <v>11</v>
      </c>
      <c r="B15" s="4" t="s">
        <v>52</v>
      </c>
      <c r="C15" s="4" t="s">
        <v>53</v>
      </c>
      <c r="D15" s="4" t="s">
        <v>16</v>
      </c>
      <c r="E15" s="9">
        <v>593</v>
      </c>
      <c r="F15" s="9" t="s">
        <v>54</v>
      </c>
      <c r="G15" s="10">
        <v>95.765900000000002</v>
      </c>
      <c r="H15" s="6">
        <v>2.2999999999999998</v>
      </c>
      <c r="I15" s="6">
        <v>0.1</v>
      </c>
      <c r="J15" s="5">
        <f t="shared" si="0"/>
        <v>98.165899999999993</v>
      </c>
      <c r="K15" s="5">
        <v>91</v>
      </c>
      <c r="L15" s="5">
        <f t="shared" si="1"/>
        <v>96.73272</v>
      </c>
      <c r="M15" s="7" t="s">
        <v>105</v>
      </c>
      <c r="N15" s="4"/>
    </row>
    <row r="16" spans="1:14" ht="18.75" customHeight="1" x14ac:dyDescent="0.2">
      <c r="A16" s="4">
        <v>12</v>
      </c>
      <c r="B16" s="4" t="s">
        <v>55</v>
      </c>
      <c r="C16" s="4" t="s">
        <v>56</v>
      </c>
      <c r="D16" s="4" t="s">
        <v>16</v>
      </c>
      <c r="E16" s="9">
        <v>497</v>
      </c>
      <c r="F16" s="9" t="s">
        <v>57</v>
      </c>
      <c r="G16" s="10">
        <v>95.769379999999998</v>
      </c>
      <c r="H16" s="6">
        <v>2.4500000000000002</v>
      </c>
      <c r="I16" s="6">
        <v>0.5</v>
      </c>
      <c r="J16" s="5">
        <f t="shared" si="0"/>
        <v>98.719380000000001</v>
      </c>
      <c r="K16" s="5">
        <v>87</v>
      </c>
      <c r="L16" s="5">
        <f t="shared" si="1"/>
        <v>96.375504000000006</v>
      </c>
      <c r="M16" s="7" t="s">
        <v>105</v>
      </c>
      <c r="N16" s="4"/>
    </row>
    <row r="17" spans="1:14" ht="18.75" customHeight="1" x14ac:dyDescent="0.2">
      <c r="A17" s="4">
        <v>13</v>
      </c>
      <c r="B17" s="4" t="s">
        <v>58</v>
      </c>
      <c r="C17" s="4" t="s">
        <v>59</v>
      </c>
      <c r="D17" s="4" t="s">
        <v>24</v>
      </c>
      <c r="E17" s="9">
        <v>512</v>
      </c>
      <c r="F17" s="9" t="s">
        <v>60</v>
      </c>
      <c r="G17" s="10">
        <v>94.188461540000006</v>
      </c>
      <c r="H17" s="6">
        <v>0.2</v>
      </c>
      <c r="I17" s="6">
        <v>2</v>
      </c>
      <c r="J17" s="5">
        <f t="shared" si="0"/>
        <v>96.388461540000009</v>
      </c>
      <c r="K17" s="5">
        <v>93</v>
      </c>
      <c r="L17" s="5">
        <f t="shared" si="1"/>
        <v>95.710769232000018</v>
      </c>
      <c r="M17" s="7" t="s">
        <v>105</v>
      </c>
      <c r="N17" s="4"/>
    </row>
    <row r="18" spans="1:14" ht="18.75" customHeight="1" x14ac:dyDescent="0.2">
      <c r="A18" s="4">
        <v>14</v>
      </c>
      <c r="B18" s="4" t="s">
        <v>61</v>
      </c>
      <c r="C18" s="4" t="s">
        <v>62</v>
      </c>
      <c r="D18" s="4" t="s">
        <v>24</v>
      </c>
      <c r="E18" s="9">
        <v>545</v>
      </c>
      <c r="F18" s="9" t="s">
        <v>63</v>
      </c>
      <c r="G18" s="10">
        <v>95.35472</v>
      </c>
      <c r="H18" s="6">
        <v>0.5</v>
      </c>
      <c r="I18" s="6"/>
      <c r="J18" s="5">
        <f t="shared" si="0"/>
        <v>95.85472</v>
      </c>
      <c r="K18" s="5">
        <v>93</v>
      </c>
      <c r="L18" s="5">
        <f t="shared" si="1"/>
        <v>95.283776000000017</v>
      </c>
      <c r="M18" s="7" t="s">
        <v>105</v>
      </c>
      <c r="N18" s="4"/>
    </row>
    <row r="19" spans="1:14" ht="18.75" customHeight="1" x14ac:dyDescent="0.2">
      <c r="A19" s="4">
        <v>15</v>
      </c>
      <c r="B19" s="4" t="s">
        <v>64</v>
      </c>
      <c r="C19" s="4" t="s">
        <v>65</v>
      </c>
      <c r="D19" s="4" t="s">
        <v>16</v>
      </c>
      <c r="E19" s="9">
        <v>376</v>
      </c>
      <c r="F19" s="9" t="s">
        <v>66</v>
      </c>
      <c r="G19" s="10">
        <v>95.949759999999998</v>
      </c>
      <c r="H19" s="6">
        <v>3.1</v>
      </c>
      <c r="I19" s="6"/>
      <c r="J19" s="5">
        <f t="shared" si="0"/>
        <v>99.049759999999992</v>
      </c>
      <c r="K19" s="5">
        <v>80</v>
      </c>
      <c r="L19" s="5">
        <f t="shared" si="1"/>
        <v>95.239807999999996</v>
      </c>
      <c r="M19" s="7" t="s">
        <v>105</v>
      </c>
      <c r="N19" s="4"/>
    </row>
    <row r="20" spans="1:14" ht="18.75" customHeight="1" x14ac:dyDescent="0.2">
      <c r="A20" s="4">
        <v>16</v>
      </c>
      <c r="B20" s="4" t="s">
        <v>67</v>
      </c>
      <c r="C20" s="4" t="s">
        <v>68</v>
      </c>
      <c r="D20" s="4" t="s">
        <v>16</v>
      </c>
      <c r="E20" s="9">
        <v>667</v>
      </c>
      <c r="F20" s="11" t="s">
        <v>69</v>
      </c>
      <c r="G20" s="12">
        <v>95.856190479999995</v>
      </c>
      <c r="H20" s="6">
        <v>0.5</v>
      </c>
      <c r="I20" s="6">
        <v>0</v>
      </c>
      <c r="J20" s="5">
        <f t="shared" si="0"/>
        <v>96.356190479999995</v>
      </c>
      <c r="K20" s="5">
        <v>89</v>
      </c>
      <c r="L20" s="5">
        <f t="shared" si="1"/>
        <v>94.884952384000002</v>
      </c>
      <c r="M20" s="7" t="s">
        <v>105</v>
      </c>
      <c r="N20" s="4"/>
    </row>
    <row r="21" spans="1:14" ht="18.75" customHeight="1" x14ac:dyDescent="0.2">
      <c r="A21" s="4">
        <v>17</v>
      </c>
      <c r="B21" s="4" t="s">
        <v>70</v>
      </c>
      <c r="C21" s="4" t="s">
        <v>71</v>
      </c>
      <c r="D21" s="4" t="s">
        <v>16</v>
      </c>
      <c r="E21" s="9">
        <v>496</v>
      </c>
      <c r="F21" s="9" t="s">
        <v>72</v>
      </c>
      <c r="G21" s="10">
        <v>94.086259999999996</v>
      </c>
      <c r="H21" s="6">
        <v>2.65</v>
      </c>
      <c r="I21" s="6"/>
      <c r="J21" s="5">
        <f t="shared" si="0"/>
        <v>96.736260000000001</v>
      </c>
      <c r="K21" s="5">
        <v>86</v>
      </c>
      <c r="L21" s="5">
        <f t="shared" si="1"/>
        <v>94.589008000000007</v>
      </c>
      <c r="M21" s="7" t="s">
        <v>105</v>
      </c>
      <c r="N21" s="4"/>
    </row>
    <row r="22" spans="1:14" ht="18.75" customHeight="1" x14ac:dyDescent="0.2">
      <c r="A22" s="4">
        <v>18</v>
      </c>
      <c r="B22" s="4" t="s">
        <v>73</v>
      </c>
      <c r="C22" s="4" t="s">
        <v>74</v>
      </c>
      <c r="D22" s="4" t="s">
        <v>16</v>
      </c>
      <c r="E22" s="9">
        <v>511</v>
      </c>
      <c r="F22" s="9" t="s">
        <v>75</v>
      </c>
      <c r="G22" s="10">
        <v>94.022970000000001</v>
      </c>
      <c r="H22" s="6">
        <v>1.4</v>
      </c>
      <c r="I22" s="6">
        <v>2</v>
      </c>
      <c r="J22" s="5">
        <f t="shared" si="0"/>
        <v>97.422970000000007</v>
      </c>
      <c r="K22" s="5">
        <v>83</v>
      </c>
      <c r="L22" s="5">
        <f t="shared" si="1"/>
        <v>94.538376</v>
      </c>
      <c r="M22" s="7" t="s">
        <v>105</v>
      </c>
      <c r="N22" s="4"/>
    </row>
    <row r="23" spans="1:14" ht="18.75" customHeight="1" x14ac:dyDescent="0.2">
      <c r="A23" s="4">
        <v>19</v>
      </c>
      <c r="B23" s="4" t="s">
        <v>76</v>
      </c>
      <c r="C23" s="4" t="s">
        <v>77</v>
      </c>
      <c r="D23" s="4" t="s">
        <v>16</v>
      </c>
      <c r="E23" s="9">
        <v>559</v>
      </c>
      <c r="F23" s="9" t="s">
        <v>78</v>
      </c>
      <c r="G23" s="10">
        <v>93.953110050000006</v>
      </c>
      <c r="H23" s="13">
        <v>0.7</v>
      </c>
      <c r="I23" s="13"/>
      <c r="J23" s="5">
        <f t="shared" si="0"/>
        <v>94.653110050000009</v>
      </c>
      <c r="K23" s="5">
        <v>90</v>
      </c>
      <c r="L23" s="5">
        <f t="shared" si="1"/>
        <v>93.722488040000016</v>
      </c>
      <c r="M23" s="7" t="s">
        <v>105</v>
      </c>
      <c r="N23" s="4"/>
    </row>
    <row r="24" spans="1:14" ht="18.75" customHeight="1" x14ac:dyDescent="0.2">
      <c r="A24" s="4">
        <v>20</v>
      </c>
      <c r="B24" s="4" t="s">
        <v>79</v>
      </c>
      <c r="C24" s="14" t="s">
        <v>80</v>
      </c>
      <c r="D24" s="4" t="s">
        <v>16</v>
      </c>
      <c r="E24" s="4" t="s">
        <v>81</v>
      </c>
      <c r="F24" s="4" t="s">
        <v>82</v>
      </c>
      <c r="G24" s="5">
        <v>89.688000000000002</v>
      </c>
      <c r="H24" s="6">
        <v>3.3</v>
      </c>
      <c r="I24" s="6">
        <v>2.2000000000000002</v>
      </c>
      <c r="J24" s="5">
        <f t="shared" si="0"/>
        <v>95.188000000000002</v>
      </c>
      <c r="K24" s="5">
        <v>87</v>
      </c>
      <c r="L24" s="5">
        <f t="shared" si="1"/>
        <v>93.55040000000001</v>
      </c>
      <c r="M24" s="7" t="s">
        <v>105</v>
      </c>
      <c r="N24" s="4"/>
    </row>
    <row r="25" spans="1:14" ht="18.75" customHeight="1" x14ac:dyDescent="0.2">
      <c r="A25" s="4">
        <v>21</v>
      </c>
      <c r="B25" s="4" t="s">
        <v>91</v>
      </c>
      <c r="C25" s="4" t="s">
        <v>92</v>
      </c>
      <c r="D25" s="4" t="s">
        <v>24</v>
      </c>
      <c r="E25" s="9">
        <v>500</v>
      </c>
      <c r="F25" s="9" t="s">
        <v>93</v>
      </c>
      <c r="G25" s="10">
        <v>94.187790000000007</v>
      </c>
      <c r="H25" s="6">
        <v>3.9</v>
      </c>
      <c r="I25" s="6"/>
      <c r="J25" s="5">
        <f>G25+H25+I25</f>
        <v>98.087790000000012</v>
      </c>
      <c r="K25" s="5">
        <v>90</v>
      </c>
      <c r="L25" s="5">
        <f>J25*0.8+K25*0.2</f>
        <v>96.47023200000001</v>
      </c>
      <c r="M25" s="4" t="s">
        <v>94</v>
      </c>
      <c r="N25" s="4"/>
    </row>
    <row r="26" spans="1:14" ht="18.75" customHeight="1" x14ac:dyDescent="0.2">
      <c r="A26" s="4">
        <v>22</v>
      </c>
      <c r="B26" s="4" t="s">
        <v>95</v>
      </c>
      <c r="C26" s="4" t="s">
        <v>96</v>
      </c>
      <c r="D26" s="4" t="s">
        <v>16</v>
      </c>
      <c r="E26" s="4" t="s">
        <v>97</v>
      </c>
      <c r="F26" s="4" t="s">
        <v>98</v>
      </c>
      <c r="G26" s="4">
        <v>87.636499999999998</v>
      </c>
      <c r="H26" s="6">
        <v>2.9</v>
      </c>
      <c r="I26" s="6"/>
      <c r="J26" s="5">
        <f>G26+H26+I26</f>
        <v>90.536500000000004</v>
      </c>
      <c r="K26" s="5">
        <v>86</v>
      </c>
      <c r="L26" s="5">
        <f>J26*0.8+K26*0.2</f>
        <v>89.629200000000012</v>
      </c>
      <c r="M26" s="4" t="s">
        <v>99</v>
      </c>
      <c r="N26" s="4"/>
    </row>
    <row r="27" spans="1:14" ht="18.75" customHeight="1" x14ac:dyDescent="0.2">
      <c r="A27" s="4">
        <v>23</v>
      </c>
      <c r="B27" s="4" t="s">
        <v>83</v>
      </c>
      <c r="C27" s="4" t="s">
        <v>84</v>
      </c>
      <c r="D27" s="4" t="s">
        <v>16</v>
      </c>
      <c r="E27" s="4" t="s">
        <v>85</v>
      </c>
      <c r="F27" s="4" t="s">
        <v>86</v>
      </c>
      <c r="G27" s="5">
        <v>93.612380000000002</v>
      </c>
      <c r="H27" s="6">
        <v>1.1000000000000001</v>
      </c>
      <c r="I27" s="6"/>
      <c r="J27" s="5">
        <f t="shared" si="0"/>
        <v>94.712379999999996</v>
      </c>
      <c r="K27" s="5">
        <v>86</v>
      </c>
      <c r="L27" s="5">
        <f t="shared" si="1"/>
        <v>92.969904</v>
      </c>
      <c r="M27" s="7"/>
      <c r="N27" s="7" t="s">
        <v>102</v>
      </c>
    </row>
    <row r="28" spans="1:14" ht="18.75" customHeight="1" x14ac:dyDescent="0.2">
      <c r="A28" s="4">
        <v>24</v>
      </c>
      <c r="B28" s="4" t="s">
        <v>87</v>
      </c>
      <c r="C28" s="4" t="s">
        <v>88</v>
      </c>
      <c r="D28" s="4" t="s">
        <v>24</v>
      </c>
      <c r="E28" s="4" t="s">
        <v>89</v>
      </c>
      <c r="F28" s="4" t="s">
        <v>90</v>
      </c>
      <c r="G28" s="5">
        <v>92.639047619999999</v>
      </c>
      <c r="H28" s="6">
        <v>1.5</v>
      </c>
      <c r="I28" s="6"/>
      <c r="J28" s="5">
        <f t="shared" si="0"/>
        <v>94.139047619999999</v>
      </c>
      <c r="K28" s="5">
        <v>84</v>
      </c>
      <c r="L28" s="5">
        <f t="shared" si="1"/>
        <v>92.111238095999994</v>
      </c>
      <c r="M28" s="7"/>
      <c r="N28" s="7" t="s">
        <v>103</v>
      </c>
    </row>
  </sheetData>
  <mergeCells count="13">
    <mergeCell ref="A1:N1"/>
    <mergeCell ref="A2:N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  <mergeCell ref="N3:N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2019-09-18T02:25:11Z</dcterms:modified>
</cp:coreProperties>
</file>