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L35" i="1" s="1"/>
  <c r="J33" i="1"/>
  <c r="L33" i="1" s="1"/>
  <c r="J30" i="1"/>
  <c r="L30" i="1" s="1"/>
  <c r="J34" i="1"/>
  <c r="L34" i="1" s="1"/>
  <c r="J32" i="1"/>
  <c r="L32" i="1" s="1"/>
  <c r="J31" i="1"/>
  <c r="L31" i="1" s="1"/>
  <c r="J37" i="1"/>
  <c r="L37" i="1" s="1"/>
  <c r="J36" i="1"/>
  <c r="L36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</calcChain>
</file>

<file path=xl/sharedStrings.xml><?xml version="1.0" encoding="utf-8"?>
<sst xmlns="http://schemas.openxmlformats.org/spreadsheetml/2006/main" count="191" uniqueCount="136">
  <si>
    <t>序号</t>
    <phoneticPr fontId="3" type="noConversion"/>
  </si>
  <si>
    <t>学号</t>
    <phoneticPr fontId="3" type="noConversion"/>
  </si>
  <si>
    <t>姓名</t>
  </si>
  <si>
    <t>性别</t>
  </si>
  <si>
    <t>英语成绩（六级或托福、雅思）成绩</t>
  </si>
  <si>
    <t>三年学业成绩综合排名</t>
    <phoneticPr fontId="3" type="noConversion"/>
  </si>
  <si>
    <t>免研综合成绩</t>
    <phoneticPr fontId="3" type="noConversion"/>
  </si>
  <si>
    <t>面试成绩</t>
    <phoneticPr fontId="3" type="noConversion"/>
  </si>
  <si>
    <t>推免总成绩</t>
    <phoneticPr fontId="3" type="noConversion"/>
  </si>
  <si>
    <t>备注</t>
    <phoneticPr fontId="3" type="noConversion"/>
  </si>
  <si>
    <t>学业成绩</t>
    <phoneticPr fontId="3" type="noConversion"/>
  </si>
  <si>
    <t>综素</t>
    <phoneticPr fontId="3" type="noConversion"/>
  </si>
  <si>
    <t>专利、论文</t>
    <phoneticPr fontId="3" type="noConversion"/>
  </si>
  <si>
    <t>综合成绩</t>
    <phoneticPr fontId="3" type="noConversion"/>
  </si>
  <si>
    <t>男</t>
  </si>
  <si>
    <t>女</t>
  </si>
  <si>
    <t>免研综合成绩=学业成绩+综素成绩+论文专利加分，推免总成绩=免研综合成绩*80%+面试成绩*20%</t>
    <phoneticPr fontId="3" type="noConversion"/>
  </si>
  <si>
    <t>候补2</t>
    <phoneticPr fontId="2" type="noConversion"/>
  </si>
  <si>
    <t>资格来源</t>
    <phoneticPr fontId="2" type="noConversion"/>
  </si>
  <si>
    <t>3160102414</t>
  </si>
  <si>
    <t>江智慧</t>
  </si>
  <si>
    <t>17/138</t>
    <phoneticPr fontId="3" type="noConversion"/>
  </si>
  <si>
    <t>3160104889</t>
  </si>
  <si>
    <t>张航宇</t>
  </si>
  <si>
    <t>六级540</t>
  </si>
  <si>
    <t>14/138</t>
    <phoneticPr fontId="3" type="noConversion"/>
  </si>
  <si>
    <t>3160103788</t>
  </si>
  <si>
    <t>范浩东</t>
  </si>
  <si>
    <t>5/138</t>
    <phoneticPr fontId="3" type="noConversion"/>
  </si>
  <si>
    <t>3160102372</t>
  </si>
  <si>
    <t>叶博涛</t>
  </si>
  <si>
    <t>15/138</t>
    <phoneticPr fontId="3" type="noConversion"/>
  </si>
  <si>
    <t>3160104605</t>
  </si>
  <si>
    <t>甘旭</t>
  </si>
  <si>
    <t>19/138</t>
    <phoneticPr fontId="3" type="noConversion"/>
  </si>
  <si>
    <t>3160104370</t>
  </si>
  <si>
    <t>李智健</t>
  </si>
  <si>
    <t>六级567</t>
  </si>
  <si>
    <t>12/138</t>
    <phoneticPr fontId="3" type="noConversion"/>
  </si>
  <si>
    <t>3160101254</t>
  </si>
  <si>
    <t>杨经纬</t>
  </si>
  <si>
    <t>23/138</t>
    <phoneticPr fontId="3" type="noConversion"/>
  </si>
  <si>
    <t>3160104789</t>
  </si>
  <si>
    <t>张裔婷</t>
  </si>
  <si>
    <t>11/138</t>
    <phoneticPr fontId="3" type="noConversion"/>
  </si>
  <si>
    <t>3160104100</t>
  </si>
  <si>
    <t>彭齐浩</t>
  </si>
  <si>
    <t>CET6:607</t>
  </si>
  <si>
    <t>20/138</t>
    <phoneticPr fontId="3" type="noConversion"/>
  </si>
  <si>
    <t>3160105048</t>
  </si>
  <si>
    <t>范元港</t>
  </si>
  <si>
    <t>六级526</t>
  </si>
  <si>
    <t>18/138</t>
    <phoneticPr fontId="3" type="noConversion"/>
  </si>
  <si>
    <t>3160102307</t>
  </si>
  <si>
    <t>刘天天</t>
  </si>
  <si>
    <t>16/138</t>
    <phoneticPr fontId="3" type="noConversion"/>
  </si>
  <si>
    <t>3160102256</t>
  </si>
  <si>
    <t>夏裕涛</t>
  </si>
  <si>
    <t>13/138</t>
    <phoneticPr fontId="3" type="noConversion"/>
  </si>
  <si>
    <t>3160102926</t>
  </si>
  <si>
    <t>陈翰文</t>
  </si>
  <si>
    <t>22/138</t>
    <phoneticPr fontId="3" type="noConversion"/>
  </si>
  <si>
    <t>3160101772</t>
  </si>
  <si>
    <t>何竹青</t>
  </si>
  <si>
    <t>25/138</t>
    <phoneticPr fontId="3" type="noConversion"/>
  </si>
  <si>
    <t>3160101818</t>
  </si>
  <si>
    <t>吴雨桑</t>
  </si>
  <si>
    <t>CET6 490</t>
  </si>
  <si>
    <t>33/138</t>
    <phoneticPr fontId="3" type="noConversion"/>
  </si>
  <si>
    <t>3160104701</t>
  </si>
  <si>
    <t>饶磊</t>
  </si>
  <si>
    <t>39/138</t>
    <phoneticPr fontId="3" type="noConversion"/>
  </si>
  <si>
    <t>3160102302</t>
  </si>
  <si>
    <t>邵雨航</t>
  </si>
  <si>
    <t>30/138</t>
    <phoneticPr fontId="3" type="noConversion"/>
  </si>
  <si>
    <t>3160104514</t>
  </si>
  <si>
    <t>王云峰</t>
  </si>
  <si>
    <t>38/138</t>
    <phoneticPr fontId="3" type="noConversion"/>
  </si>
  <si>
    <t>3160102270</t>
  </si>
  <si>
    <t>龚来运</t>
  </si>
  <si>
    <t>26/138</t>
    <phoneticPr fontId="3" type="noConversion"/>
  </si>
  <si>
    <t>3160102407</t>
  </si>
  <si>
    <t>王唯一</t>
  </si>
  <si>
    <t>28/138</t>
    <phoneticPr fontId="3" type="noConversion"/>
  </si>
  <si>
    <t>3160102402</t>
  </si>
  <si>
    <t>李峰</t>
  </si>
  <si>
    <t>29/138</t>
    <phoneticPr fontId="3" type="noConversion"/>
  </si>
  <si>
    <t>3160103834</t>
  </si>
  <si>
    <t>潘崇瑞</t>
  </si>
  <si>
    <t>24/138</t>
    <phoneticPr fontId="3" type="noConversion"/>
  </si>
  <si>
    <t>3160101277</t>
  </si>
  <si>
    <t>范永智</t>
  </si>
  <si>
    <t>六级582</t>
  </si>
  <si>
    <t>45/138</t>
    <phoneticPr fontId="3" type="noConversion"/>
  </si>
  <si>
    <t>3160102308</t>
  </si>
  <si>
    <t>刘屹豪</t>
  </si>
  <si>
    <t>CET6:499</t>
  </si>
  <si>
    <t>40/138</t>
    <phoneticPr fontId="3" type="noConversion"/>
  </si>
  <si>
    <t>3160102408</t>
  </si>
  <si>
    <t>胡力锋</t>
  </si>
  <si>
    <t>35/138</t>
    <phoneticPr fontId="3" type="noConversion"/>
  </si>
  <si>
    <t>3160101454</t>
  </si>
  <si>
    <t>俞斌</t>
  </si>
  <si>
    <t>36/138</t>
    <phoneticPr fontId="3" type="noConversion"/>
  </si>
  <si>
    <t>3160105716</t>
  </si>
  <si>
    <t>黄鹏</t>
  </si>
  <si>
    <t>41/138</t>
    <phoneticPr fontId="3" type="noConversion"/>
  </si>
  <si>
    <t>3160105478</t>
  </si>
  <si>
    <t>庞婧璇</t>
  </si>
  <si>
    <t>539,口试B等</t>
  </si>
  <si>
    <t>37/138</t>
    <phoneticPr fontId="3" type="noConversion"/>
  </si>
  <si>
    <t>3160105110</t>
  </si>
  <si>
    <t>徐一皓</t>
  </si>
  <si>
    <t>六级439</t>
  </si>
  <si>
    <t>61/138</t>
    <phoneticPr fontId="3" type="noConversion"/>
  </si>
  <si>
    <t>3160103965</t>
  </si>
  <si>
    <t>张馨宇</t>
  </si>
  <si>
    <t>71/138</t>
    <phoneticPr fontId="3" type="noConversion"/>
  </si>
  <si>
    <t>3160105485</t>
  </si>
  <si>
    <t>田雨晴</t>
  </si>
  <si>
    <t>48/138</t>
    <phoneticPr fontId="3" type="noConversion"/>
  </si>
  <si>
    <t>3160104880</t>
  </si>
  <si>
    <t>张紫璨</t>
  </si>
  <si>
    <t>31/138</t>
    <phoneticPr fontId="3" type="noConversion"/>
  </si>
  <si>
    <t>3160102378</t>
  </si>
  <si>
    <t>余佳媛</t>
    <phoneticPr fontId="3" type="noConversion"/>
  </si>
  <si>
    <t>80/138</t>
    <phoneticPr fontId="3" type="noConversion"/>
  </si>
  <si>
    <t>信息工程2016级免试研究生推荐结果</t>
    <phoneticPr fontId="3" type="noConversion"/>
  </si>
  <si>
    <t>信电学院</t>
    <phoneticPr fontId="2" type="noConversion"/>
  </si>
  <si>
    <t>候补1</t>
    <phoneticPr fontId="2" type="noConversion"/>
  </si>
  <si>
    <t>信电学院</t>
    <phoneticPr fontId="2" type="noConversion"/>
  </si>
  <si>
    <t>竺院辅修</t>
    <phoneticPr fontId="2" type="noConversion"/>
  </si>
  <si>
    <t>竞赛免研（数模竞赛）</t>
    <phoneticPr fontId="2" type="noConversion"/>
  </si>
  <si>
    <t>竞赛免研（数模竞赛）</t>
    <phoneticPr fontId="2" type="noConversion"/>
  </si>
  <si>
    <t>竞赛免研（电子设计竞赛）</t>
    <phoneticPr fontId="2" type="noConversion"/>
  </si>
  <si>
    <t>2+2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</si>
</sst>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_ "/>
  </numFmts>
  <fonts count="9" x14ac:knownFonts="1">
    <font>
      <sz val="11"/>
      <color theme="1"/>
      <name val="等线"/>
      <family val="2"/>
      <scheme val="minor"/>
    </font>
    <font>
      <b/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0" fontId="5" fillId="2" borderId="6" xfId="0" quotePrefix="1" applyFont="1" applyFill="1" applyBorder="1" applyAlignment="1">
      <alignment horizontal="left" vertical="center" wrapText="1"/>
    </xf>
    <xf numFmtId="176" fontId="5" fillId="2" borderId="6" xfId="0" quotePrefix="1" applyNumberFormat="1" applyFont="1" applyFill="1" applyBorder="1" applyAlignment="1">
      <alignment horizontal="left" vertical="center" wrapText="1"/>
    </xf>
    <xf numFmtId="49" fontId="5" fillId="2" borderId="6" xfId="0" quotePrefix="1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176" fontId="5" fillId="2" borderId="6" xfId="0" applyNumberFormat="1" applyFont="1" applyFill="1" applyBorder="1" applyAlignment="1">
      <alignment horizontal="left" vertical="center" wrapText="1"/>
    </xf>
    <xf numFmtId="0" fontId="7" fillId="2" borderId="6" xfId="0" quotePrefix="1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176" fontId="5" fillId="2" borderId="0" xfId="0" applyNumberFormat="1" applyFont="1" applyFill="1" applyAlignment="1">
      <alignment vertical="center" wrapText="1"/>
    </xf>
    <xf numFmtId="49" fontId="5" fillId="2" borderId="0" xfId="0" applyNumberFormat="1" applyFont="1" applyFill="1" applyAlignment="1">
      <alignment vertical="center" wrapText="1"/>
    </xf>
    <xf numFmtId="176" fontId="8" fillId="2" borderId="6" xfId="0" quotePrefix="1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176" fontId="7" fillId="2" borderId="6" xfId="0" quotePrefix="1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A13" workbookViewId="0">
      <selection activeCell="L41" sqref="L41"/>
    </sheetView>
  </sheetViews>
  <sheetFormatPr defaultRowHeight="13.5" x14ac:dyDescent="0.2"/>
  <cols>
    <col min="1" max="1" width="4.75" style="11" bestFit="1" customWidth="1"/>
    <col min="2" max="2" width="10.625" style="11" customWidth="1"/>
    <col min="3" max="3" width="8.625" style="11" customWidth="1"/>
    <col min="4" max="4" width="4.75" style="11" customWidth="1"/>
    <col min="5" max="5" width="17.375" style="11" customWidth="1"/>
    <col min="6" max="6" width="11.75" style="11" customWidth="1"/>
    <col min="7" max="7" width="9.375" style="12" bestFit="1" customWidth="1"/>
    <col min="8" max="8" width="5.5" style="12" bestFit="1" customWidth="1"/>
    <col min="9" max="9" width="9.625" style="12" bestFit="1" customWidth="1"/>
    <col min="10" max="10" width="9.375" style="12" bestFit="1" customWidth="1"/>
    <col min="11" max="11" width="8.5" style="12" bestFit="1" customWidth="1"/>
    <col min="12" max="12" width="10.25" style="12" bestFit="1" customWidth="1"/>
    <col min="13" max="13" width="21.625" style="13" customWidth="1"/>
    <col min="14" max="14" width="9.375" style="11" customWidth="1"/>
    <col min="15" max="15" width="17.25" style="7" bestFit="1" customWidth="1"/>
    <col min="16" max="16384" width="9" style="7"/>
  </cols>
  <sheetData>
    <row r="1" spans="1:14" s="1" customFormat="1" ht="22.5" customHeight="1" x14ac:dyDescent="0.2">
      <c r="A1" s="18" t="s">
        <v>127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1" customFormat="1" ht="22.5" customHeight="1" x14ac:dyDescent="0.2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s="2" customFormat="1" ht="20.25" customHeight="1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2" t="s">
        <v>6</v>
      </c>
      <c r="H3" s="23"/>
      <c r="I3" s="23"/>
      <c r="J3" s="24"/>
      <c r="K3" s="25" t="s">
        <v>7</v>
      </c>
      <c r="L3" s="25" t="s">
        <v>8</v>
      </c>
      <c r="M3" s="26" t="s">
        <v>18</v>
      </c>
      <c r="N3" s="20" t="s">
        <v>9</v>
      </c>
    </row>
    <row r="4" spans="1:14" s="2" customFormat="1" ht="20.25" customHeight="1" x14ac:dyDescent="0.2">
      <c r="A4" s="21"/>
      <c r="B4" s="21"/>
      <c r="C4" s="21"/>
      <c r="D4" s="21"/>
      <c r="E4" s="21"/>
      <c r="F4" s="21"/>
      <c r="G4" s="3" t="s">
        <v>10</v>
      </c>
      <c r="H4" s="3" t="s">
        <v>11</v>
      </c>
      <c r="I4" s="3" t="s">
        <v>12</v>
      </c>
      <c r="J4" s="3" t="s">
        <v>13</v>
      </c>
      <c r="K4" s="25"/>
      <c r="L4" s="25"/>
      <c r="M4" s="27"/>
      <c r="N4" s="21"/>
    </row>
    <row r="5" spans="1:14" ht="18.75" customHeight="1" x14ac:dyDescent="0.2">
      <c r="A5" s="4">
        <v>1</v>
      </c>
      <c r="B5" s="4" t="s">
        <v>19</v>
      </c>
      <c r="C5" s="4" t="s">
        <v>20</v>
      </c>
      <c r="D5" s="4" t="s">
        <v>15</v>
      </c>
      <c r="E5" s="8">
        <v>524</v>
      </c>
      <c r="F5" s="8" t="s">
        <v>21</v>
      </c>
      <c r="G5" s="9">
        <v>99.286799999999999</v>
      </c>
      <c r="H5" s="17">
        <v>2.25</v>
      </c>
      <c r="I5" s="17"/>
      <c r="J5" s="5">
        <f t="shared" ref="J5:J29" si="0">G5+H5+I5</f>
        <v>101.5368</v>
      </c>
      <c r="K5" s="5">
        <v>95</v>
      </c>
      <c r="L5" s="5">
        <f t="shared" ref="L5:L29" si="1">J5*0.8+K5*0.2</f>
        <v>100.22944000000001</v>
      </c>
      <c r="M5" s="4" t="s">
        <v>128</v>
      </c>
      <c r="N5" s="4"/>
    </row>
    <row r="6" spans="1:14" ht="18.75" customHeight="1" x14ac:dyDescent="0.2">
      <c r="A6" s="4">
        <v>2</v>
      </c>
      <c r="B6" s="4" t="s">
        <v>22</v>
      </c>
      <c r="C6" s="4" t="s">
        <v>23</v>
      </c>
      <c r="D6" s="4" t="s">
        <v>14</v>
      </c>
      <c r="E6" s="4" t="s">
        <v>24</v>
      </c>
      <c r="F6" s="4" t="s">
        <v>25</v>
      </c>
      <c r="G6" s="5">
        <v>98.312299999999993</v>
      </c>
      <c r="H6" s="17">
        <v>3.1</v>
      </c>
      <c r="I6" s="17"/>
      <c r="J6" s="5">
        <f t="shared" si="0"/>
        <v>101.41229999999999</v>
      </c>
      <c r="K6" s="5">
        <v>95</v>
      </c>
      <c r="L6" s="5">
        <f t="shared" si="1"/>
        <v>100.12984</v>
      </c>
      <c r="M6" s="4" t="s">
        <v>128</v>
      </c>
      <c r="N6" s="4"/>
    </row>
    <row r="7" spans="1:14" ht="18.75" customHeight="1" x14ac:dyDescent="0.2">
      <c r="A7" s="4">
        <v>3</v>
      </c>
      <c r="B7" s="4" t="s">
        <v>26</v>
      </c>
      <c r="C7" s="4" t="s">
        <v>27</v>
      </c>
      <c r="D7" s="4" t="s">
        <v>14</v>
      </c>
      <c r="E7" s="8">
        <v>556</v>
      </c>
      <c r="F7" s="8" t="s">
        <v>28</v>
      </c>
      <c r="G7" s="9">
        <v>101.4211</v>
      </c>
      <c r="H7" s="17">
        <v>1.9</v>
      </c>
      <c r="I7" s="17"/>
      <c r="J7" s="5">
        <f t="shared" si="0"/>
        <v>103.3211</v>
      </c>
      <c r="K7" s="5">
        <v>87</v>
      </c>
      <c r="L7" s="5">
        <f t="shared" si="1"/>
        <v>100.05688000000001</v>
      </c>
      <c r="M7" s="4" t="s">
        <v>128</v>
      </c>
      <c r="N7" s="4"/>
    </row>
    <row r="8" spans="1:14" ht="18.75" customHeight="1" x14ac:dyDescent="0.2">
      <c r="A8" s="4">
        <v>4</v>
      </c>
      <c r="B8" s="4" t="s">
        <v>29</v>
      </c>
      <c r="C8" s="4" t="s">
        <v>30</v>
      </c>
      <c r="D8" s="4" t="s">
        <v>14</v>
      </c>
      <c r="E8" s="8">
        <v>546</v>
      </c>
      <c r="F8" s="8" t="s">
        <v>31</v>
      </c>
      <c r="G8" s="9">
        <v>99.280699999999996</v>
      </c>
      <c r="H8" s="17">
        <v>0.5</v>
      </c>
      <c r="I8" s="17">
        <v>1</v>
      </c>
      <c r="J8" s="5">
        <f t="shared" si="0"/>
        <v>100.7807</v>
      </c>
      <c r="K8" s="5">
        <v>93</v>
      </c>
      <c r="L8" s="5">
        <f t="shared" si="1"/>
        <v>99.224559999999997</v>
      </c>
      <c r="M8" s="4" t="s">
        <v>128</v>
      </c>
      <c r="N8" s="4"/>
    </row>
    <row r="9" spans="1:14" ht="18.75" customHeight="1" x14ac:dyDescent="0.2">
      <c r="A9" s="4">
        <v>5</v>
      </c>
      <c r="B9" s="4" t="s">
        <v>32</v>
      </c>
      <c r="C9" s="4" t="s">
        <v>33</v>
      </c>
      <c r="D9" s="4" t="s">
        <v>15</v>
      </c>
      <c r="E9" s="8">
        <v>526</v>
      </c>
      <c r="F9" s="8" t="s">
        <v>34</v>
      </c>
      <c r="G9" s="9">
        <v>97.756500000000003</v>
      </c>
      <c r="H9" s="17">
        <v>3.9</v>
      </c>
      <c r="I9" s="17"/>
      <c r="J9" s="5">
        <f t="shared" si="0"/>
        <v>101.65650000000001</v>
      </c>
      <c r="K9" s="5">
        <v>89</v>
      </c>
      <c r="L9" s="5">
        <f t="shared" si="1"/>
        <v>99.125200000000007</v>
      </c>
      <c r="M9" s="4" t="s">
        <v>128</v>
      </c>
      <c r="N9" s="4"/>
    </row>
    <row r="10" spans="1:14" ht="18.75" customHeight="1" x14ac:dyDescent="0.2">
      <c r="A10" s="4">
        <v>6</v>
      </c>
      <c r="B10" s="4" t="s">
        <v>35</v>
      </c>
      <c r="C10" s="4" t="s">
        <v>36</v>
      </c>
      <c r="D10" s="4" t="s">
        <v>14</v>
      </c>
      <c r="E10" s="4" t="s">
        <v>37</v>
      </c>
      <c r="F10" s="4" t="s">
        <v>38</v>
      </c>
      <c r="G10" s="5">
        <v>99.191500000000005</v>
      </c>
      <c r="H10" s="17">
        <v>1.9</v>
      </c>
      <c r="I10" s="17"/>
      <c r="J10" s="5">
        <f t="shared" si="0"/>
        <v>101.09150000000001</v>
      </c>
      <c r="K10" s="5">
        <v>91</v>
      </c>
      <c r="L10" s="5">
        <f t="shared" si="1"/>
        <v>99.073200000000014</v>
      </c>
      <c r="M10" s="4" t="s">
        <v>128</v>
      </c>
      <c r="N10" s="4"/>
    </row>
    <row r="11" spans="1:14" ht="18.75" customHeight="1" x14ac:dyDescent="0.2">
      <c r="A11" s="4">
        <v>7</v>
      </c>
      <c r="B11" s="4" t="s">
        <v>39</v>
      </c>
      <c r="C11" s="4" t="s">
        <v>40</v>
      </c>
      <c r="D11" s="4" t="s">
        <v>14</v>
      </c>
      <c r="E11" s="8">
        <v>509</v>
      </c>
      <c r="F11" s="8" t="s">
        <v>41</v>
      </c>
      <c r="G11" s="9">
        <v>97.518199999999993</v>
      </c>
      <c r="H11" s="17">
        <v>3.5</v>
      </c>
      <c r="I11" s="17"/>
      <c r="J11" s="5">
        <f t="shared" si="0"/>
        <v>101.01819999999999</v>
      </c>
      <c r="K11" s="5">
        <v>91</v>
      </c>
      <c r="L11" s="5">
        <f t="shared" si="1"/>
        <v>99.014560000000003</v>
      </c>
      <c r="M11" s="4" t="s">
        <v>128</v>
      </c>
      <c r="N11" s="4"/>
    </row>
    <row r="12" spans="1:14" ht="18.75" customHeight="1" x14ac:dyDescent="0.2">
      <c r="A12" s="4">
        <v>8</v>
      </c>
      <c r="B12" s="4" t="s">
        <v>42</v>
      </c>
      <c r="C12" s="4" t="s">
        <v>43</v>
      </c>
      <c r="D12" s="4" t="s">
        <v>15</v>
      </c>
      <c r="E12" s="8">
        <v>531</v>
      </c>
      <c r="F12" s="8" t="s">
        <v>44</v>
      </c>
      <c r="G12" s="9">
        <v>99.437200000000004</v>
      </c>
      <c r="H12" s="17">
        <v>3</v>
      </c>
      <c r="I12" s="17"/>
      <c r="J12" s="5">
        <f t="shared" si="0"/>
        <v>102.4372</v>
      </c>
      <c r="K12" s="5">
        <v>85</v>
      </c>
      <c r="L12" s="5">
        <f t="shared" si="1"/>
        <v>98.949760000000012</v>
      </c>
      <c r="M12" s="4" t="s">
        <v>128</v>
      </c>
      <c r="N12" s="4"/>
    </row>
    <row r="13" spans="1:14" ht="18.75" customHeight="1" x14ac:dyDescent="0.2">
      <c r="A13" s="4">
        <v>9</v>
      </c>
      <c r="B13" s="4" t="s">
        <v>45</v>
      </c>
      <c r="C13" s="4" t="s">
        <v>46</v>
      </c>
      <c r="D13" s="4" t="s">
        <v>14</v>
      </c>
      <c r="E13" s="4" t="s">
        <v>47</v>
      </c>
      <c r="F13" s="4" t="s">
        <v>48</v>
      </c>
      <c r="G13" s="5">
        <v>98.472999999999999</v>
      </c>
      <c r="H13" s="17">
        <v>1.95</v>
      </c>
      <c r="I13" s="17"/>
      <c r="J13" s="5">
        <f t="shared" si="0"/>
        <v>100.423</v>
      </c>
      <c r="K13" s="5">
        <v>93</v>
      </c>
      <c r="L13" s="5">
        <f t="shared" si="1"/>
        <v>98.938400000000001</v>
      </c>
      <c r="M13" s="4" t="s">
        <v>128</v>
      </c>
      <c r="N13" s="4"/>
    </row>
    <row r="14" spans="1:14" ht="18.75" customHeight="1" x14ac:dyDescent="0.2">
      <c r="A14" s="4">
        <v>10</v>
      </c>
      <c r="B14" s="4" t="s">
        <v>49</v>
      </c>
      <c r="C14" s="4" t="s">
        <v>50</v>
      </c>
      <c r="D14" s="4" t="s">
        <v>14</v>
      </c>
      <c r="E14" s="4" t="s">
        <v>51</v>
      </c>
      <c r="F14" s="4" t="s">
        <v>52</v>
      </c>
      <c r="G14" s="5">
        <v>98.734300000000005</v>
      </c>
      <c r="H14" s="17">
        <v>1</v>
      </c>
      <c r="I14" s="17"/>
      <c r="J14" s="5">
        <f t="shared" si="0"/>
        <v>99.734300000000005</v>
      </c>
      <c r="K14" s="5">
        <v>95</v>
      </c>
      <c r="L14" s="5">
        <f t="shared" si="1"/>
        <v>98.787440000000004</v>
      </c>
      <c r="M14" s="4" t="s">
        <v>128</v>
      </c>
      <c r="N14" s="4"/>
    </row>
    <row r="15" spans="1:14" ht="18.75" customHeight="1" x14ac:dyDescent="0.2">
      <c r="A15" s="4">
        <v>11</v>
      </c>
      <c r="B15" s="4" t="s">
        <v>53</v>
      </c>
      <c r="C15" s="4" t="s">
        <v>54</v>
      </c>
      <c r="D15" s="4" t="s">
        <v>15</v>
      </c>
      <c r="E15" s="8">
        <v>520</v>
      </c>
      <c r="F15" s="8" t="s">
        <v>55</v>
      </c>
      <c r="G15" s="9">
        <v>98.432500000000005</v>
      </c>
      <c r="H15" s="17">
        <v>2.25</v>
      </c>
      <c r="I15" s="17"/>
      <c r="J15" s="5">
        <f t="shared" si="0"/>
        <v>100.6825</v>
      </c>
      <c r="K15" s="5">
        <v>91</v>
      </c>
      <c r="L15" s="5">
        <f t="shared" si="1"/>
        <v>98.746000000000009</v>
      </c>
      <c r="M15" s="4" t="s">
        <v>128</v>
      </c>
      <c r="N15" s="4"/>
    </row>
    <row r="16" spans="1:14" ht="18.75" customHeight="1" x14ac:dyDescent="0.2">
      <c r="A16" s="4">
        <v>12</v>
      </c>
      <c r="B16" s="4" t="s">
        <v>56</v>
      </c>
      <c r="C16" s="4" t="s">
        <v>57</v>
      </c>
      <c r="D16" s="4" t="s">
        <v>14</v>
      </c>
      <c r="E16" s="8">
        <v>580</v>
      </c>
      <c r="F16" s="8" t="s">
        <v>58</v>
      </c>
      <c r="G16" s="9">
        <v>98.771299999999997</v>
      </c>
      <c r="H16" s="17">
        <v>2.7</v>
      </c>
      <c r="I16" s="17"/>
      <c r="J16" s="5">
        <f t="shared" si="0"/>
        <v>101.4713</v>
      </c>
      <c r="K16" s="5">
        <v>87</v>
      </c>
      <c r="L16" s="5">
        <f t="shared" si="1"/>
        <v>98.577040000000011</v>
      </c>
      <c r="M16" s="4" t="s">
        <v>128</v>
      </c>
      <c r="N16" s="4"/>
    </row>
    <row r="17" spans="1:14" ht="18.75" customHeight="1" x14ac:dyDescent="0.2">
      <c r="A17" s="4">
        <v>13</v>
      </c>
      <c r="B17" s="4" t="s">
        <v>59</v>
      </c>
      <c r="C17" s="4" t="s">
        <v>60</v>
      </c>
      <c r="D17" s="4" t="s">
        <v>14</v>
      </c>
      <c r="E17" s="8">
        <v>507</v>
      </c>
      <c r="F17" s="8" t="s">
        <v>61</v>
      </c>
      <c r="G17" s="9">
        <v>97.697599999999994</v>
      </c>
      <c r="H17" s="17">
        <v>2.25</v>
      </c>
      <c r="I17" s="17"/>
      <c r="J17" s="5">
        <f t="shared" si="0"/>
        <v>99.947599999999994</v>
      </c>
      <c r="K17" s="5">
        <v>87</v>
      </c>
      <c r="L17" s="5">
        <f t="shared" si="1"/>
        <v>97.358080000000001</v>
      </c>
      <c r="M17" s="4" t="s">
        <v>128</v>
      </c>
      <c r="N17" s="4"/>
    </row>
    <row r="18" spans="1:14" ht="18.75" customHeight="1" x14ac:dyDescent="0.2">
      <c r="A18" s="4">
        <v>14</v>
      </c>
      <c r="B18" s="4" t="s">
        <v>62</v>
      </c>
      <c r="C18" s="4" t="s">
        <v>63</v>
      </c>
      <c r="D18" s="4" t="s">
        <v>14</v>
      </c>
      <c r="E18" s="8">
        <v>565</v>
      </c>
      <c r="F18" s="8" t="s">
        <v>64</v>
      </c>
      <c r="G18" s="9">
        <v>97.571600000000004</v>
      </c>
      <c r="H18" s="17">
        <v>2.5499999999999998</v>
      </c>
      <c r="I18" s="17"/>
      <c r="J18" s="5">
        <f t="shared" si="0"/>
        <v>100.1216</v>
      </c>
      <c r="K18" s="5">
        <v>85</v>
      </c>
      <c r="L18" s="5">
        <f t="shared" si="1"/>
        <v>97.097280000000012</v>
      </c>
      <c r="M18" s="4" t="s">
        <v>128</v>
      </c>
      <c r="N18" s="4"/>
    </row>
    <row r="19" spans="1:14" ht="18.75" customHeight="1" x14ac:dyDescent="0.2">
      <c r="A19" s="4">
        <v>15</v>
      </c>
      <c r="B19" s="4" t="s">
        <v>65</v>
      </c>
      <c r="C19" s="4" t="s">
        <v>66</v>
      </c>
      <c r="D19" s="4" t="s">
        <v>15</v>
      </c>
      <c r="E19" s="4" t="s">
        <v>67</v>
      </c>
      <c r="F19" s="4" t="s">
        <v>68</v>
      </c>
      <c r="G19" s="5">
        <v>97.212299999999999</v>
      </c>
      <c r="H19" s="17">
        <v>1.4</v>
      </c>
      <c r="I19" s="17"/>
      <c r="J19" s="5">
        <f t="shared" si="0"/>
        <v>98.612300000000005</v>
      </c>
      <c r="K19" s="5">
        <v>89</v>
      </c>
      <c r="L19" s="5">
        <f t="shared" si="1"/>
        <v>96.689840000000004</v>
      </c>
      <c r="M19" s="4" t="s">
        <v>128</v>
      </c>
      <c r="N19" s="4"/>
    </row>
    <row r="20" spans="1:14" ht="18.75" customHeight="1" x14ac:dyDescent="0.2">
      <c r="A20" s="4">
        <v>16</v>
      </c>
      <c r="B20" s="4" t="s">
        <v>69</v>
      </c>
      <c r="C20" s="4" t="s">
        <v>70</v>
      </c>
      <c r="D20" s="4" t="s">
        <v>14</v>
      </c>
      <c r="E20" s="8">
        <v>567</v>
      </c>
      <c r="F20" s="8" t="s">
        <v>71</v>
      </c>
      <c r="G20" s="9">
        <v>96.314800000000005</v>
      </c>
      <c r="H20" s="17">
        <v>0.9</v>
      </c>
      <c r="I20" s="17">
        <v>1</v>
      </c>
      <c r="J20" s="5">
        <f t="shared" si="0"/>
        <v>98.214800000000011</v>
      </c>
      <c r="K20" s="5">
        <v>89</v>
      </c>
      <c r="L20" s="5">
        <f t="shared" si="1"/>
        <v>96.371840000000006</v>
      </c>
      <c r="M20" s="4" t="s">
        <v>128</v>
      </c>
      <c r="N20" s="4"/>
    </row>
    <row r="21" spans="1:14" ht="18.75" customHeight="1" x14ac:dyDescent="0.2">
      <c r="A21" s="4">
        <v>17</v>
      </c>
      <c r="B21" s="4" t="s">
        <v>72</v>
      </c>
      <c r="C21" s="4" t="s">
        <v>73</v>
      </c>
      <c r="D21" s="4" t="s">
        <v>14</v>
      </c>
      <c r="E21" s="8">
        <v>428</v>
      </c>
      <c r="F21" s="8" t="s">
        <v>74</v>
      </c>
      <c r="G21" s="9">
        <v>97.860299999999995</v>
      </c>
      <c r="H21" s="17">
        <v>1.75</v>
      </c>
      <c r="I21" s="17"/>
      <c r="J21" s="5">
        <f t="shared" si="0"/>
        <v>99.610299999999995</v>
      </c>
      <c r="K21" s="5">
        <v>83</v>
      </c>
      <c r="L21" s="5">
        <f t="shared" si="1"/>
        <v>96.288240000000002</v>
      </c>
      <c r="M21" s="4" t="s">
        <v>128</v>
      </c>
      <c r="N21" s="4"/>
    </row>
    <row r="22" spans="1:14" ht="18.75" customHeight="1" x14ac:dyDescent="0.2">
      <c r="A22" s="4">
        <v>18</v>
      </c>
      <c r="B22" s="4" t="s">
        <v>75</v>
      </c>
      <c r="C22" s="4" t="s">
        <v>76</v>
      </c>
      <c r="D22" s="4" t="s">
        <v>14</v>
      </c>
      <c r="E22" s="8">
        <v>590</v>
      </c>
      <c r="F22" s="8" t="s">
        <v>77</v>
      </c>
      <c r="G22" s="9">
        <v>97.151200000000003</v>
      </c>
      <c r="H22" s="17">
        <v>2.4</v>
      </c>
      <c r="I22" s="17"/>
      <c r="J22" s="5">
        <f t="shared" si="0"/>
        <v>99.551200000000009</v>
      </c>
      <c r="K22" s="5">
        <v>81</v>
      </c>
      <c r="L22" s="5">
        <f t="shared" si="1"/>
        <v>95.84096000000001</v>
      </c>
      <c r="M22" s="4" t="s">
        <v>128</v>
      </c>
      <c r="N22" s="4"/>
    </row>
    <row r="23" spans="1:14" ht="18.75" customHeight="1" x14ac:dyDescent="0.2">
      <c r="A23" s="4">
        <v>19</v>
      </c>
      <c r="B23" s="4" t="s">
        <v>78</v>
      </c>
      <c r="C23" s="4" t="s">
        <v>79</v>
      </c>
      <c r="D23" s="4" t="s">
        <v>14</v>
      </c>
      <c r="E23" s="8">
        <v>555</v>
      </c>
      <c r="F23" s="8" t="s">
        <v>80</v>
      </c>
      <c r="G23" s="9">
        <v>97.781899999999993</v>
      </c>
      <c r="H23" s="17">
        <v>2</v>
      </c>
      <c r="I23" s="17"/>
      <c r="J23" s="5">
        <f t="shared" si="0"/>
        <v>99.781899999999993</v>
      </c>
      <c r="K23" s="5">
        <v>80</v>
      </c>
      <c r="L23" s="5">
        <f t="shared" si="1"/>
        <v>95.825519999999997</v>
      </c>
      <c r="M23" s="4" t="s">
        <v>128</v>
      </c>
      <c r="N23" s="4"/>
    </row>
    <row r="24" spans="1:14" ht="18.75" customHeight="1" x14ac:dyDescent="0.2">
      <c r="A24" s="4">
        <v>20</v>
      </c>
      <c r="B24" s="4" t="s">
        <v>81</v>
      </c>
      <c r="C24" s="4" t="s">
        <v>82</v>
      </c>
      <c r="D24" s="4" t="s">
        <v>14</v>
      </c>
      <c r="E24" s="8">
        <v>503</v>
      </c>
      <c r="F24" s="8" t="s">
        <v>83</v>
      </c>
      <c r="G24" s="9">
        <v>97.66</v>
      </c>
      <c r="H24" s="17">
        <v>2.2999999999999998</v>
      </c>
      <c r="I24" s="17"/>
      <c r="J24" s="5">
        <f t="shared" si="0"/>
        <v>99.96</v>
      </c>
      <c r="K24" s="5">
        <v>79</v>
      </c>
      <c r="L24" s="5">
        <f t="shared" si="1"/>
        <v>95.768000000000001</v>
      </c>
      <c r="M24" s="4" t="s">
        <v>128</v>
      </c>
      <c r="N24" s="4"/>
    </row>
    <row r="25" spans="1:14" ht="18.75" customHeight="1" x14ac:dyDescent="0.2">
      <c r="A25" s="4">
        <v>21</v>
      </c>
      <c r="B25" s="4" t="s">
        <v>84</v>
      </c>
      <c r="C25" s="4" t="s">
        <v>85</v>
      </c>
      <c r="D25" s="4" t="s">
        <v>14</v>
      </c>
      <c r="E25" s="8">
        <v>494</v>
      </c>
      <c r="F25" s="8" t="s">
        <v>86</v>
      </c>
      <c r="G25" s="9">
        <v>97.473600000000005</v>
      </c>
      <c r="H25" s="17">
        <v>1.75</v>
      </c>
      <c r="I25" s="17"/>
      <c r="J25" s="5">
        <f t="shared" si="0"/>
        <v>99.223600000000005</v>
      </c>
      <c r="K25" s="5">
        <v>81</v>
      </c>
      <c r="L25" s="5">
        <f t="shared" si="1"/>
        <v>95.578880000000012</v>
      </c>
      <c r="M25" s="4" t="s">
        <v>128</v>
      </c>
      <c r="N25" s="4"/>
    </row>
    <row r="26" spans="1:14" ht="18.75" customHeight="1" x14ac:dyDescent="0.2">
      <c r="A26" s="4">
        <v>22</v>
      </c>
      <c r="B26" s="4" t="s">
        <v>87</v>
      </c>
      <c r="C26" s="4" t="s">
        <v>88</v>
      </c>
      <c r="D26" s="4" t="s">
        <v>14</v>
      </c>
      <c r="E26" s="8">
        <v>485</v>
      </c>
      <c r="F26" s="8" t="s">
        <v>89</v>
      </c>
      <c r="G26" s="9">
        <v>98.051199999999994</v>
      </c>
      <c r="H26" s="17">
        <v>1.3</v>
      </c>
      <c r="I26" s="17"/>
      <c r="J26" s="5">
        <f t="shared" si="0"/>
        <v>99.351199999999992</v>
      </c>
      <c r="K26" s="5">
        <v>77</v>
      </c>
      <c r="L26" s="5">
        <f t="shared" si="1"/>
        <v>94.880960000000002</v>
      </c>
      <c r="M26" s="4" t="s">
        <v>128</v>
      </c>
      <c r="N26" s="4"/>
    </row>
    <row r="27" spans="1:14" ht="18.75" customHeight="1" x14ac:dyDescent="0.2">
      <c r="A27" s="4">
        <v>23</v>
      </c>
      <c r="B27" s="4" t="s">
        <v>90</v>
      </c>
      <c r="C27" s="4" t="s">
        <v>91</v>
      </c>
      <c r="D27" s="4" t="s">
        <v>14</v>
      </c>
      <c r="E27" s="4" t="s">
        <v>92</v>
      </c>
      <c r="F27" s="4" t="s">
        <v>93</v>
      </c>
      <c r="G27" s="5">
        <v>95.627499999999998</v>
      </c>
      <c r="H27" s="17">
        <v>1.5</v>
      </c>
      <c r="I27" s="17"/>
      <c r="J27" s="5">
        <f t="shared" si="0"/>
        <v>97.127499999999998</v>
      </c>
      <c r="K27" s="5">
        <v>85</v>
      </c>
      <c r="L27" s="5">
        <f t="shared" si="1"/>
        <v>94.701999999999998</v>
      </c>
      <c r="M27" s="4" t="s">
        <v>128</v>
      </c>
      <c r="N27" s="6"/>
    </row>
    <row r="28" spans="1:14" ht="18.75" customHeight="1" x14ac:dyDescent="0.2">
      <c r="A28" s="4">
        <v>24</v>
      </c>
      <c r="B28" s="4" t="s">
        <v>94</v>
      </c>
      <c r="C28" s="4" t="s">
        <v>95</v>
      </c>
      <c r="D28" s="4" t="s">
        <v>14</v>
      </c>
      <c r="E28" s="4" t="s">
        <v>96</v>
      </c>
      <c r="F28" s="4" t="s">
        <v>97</v>
      </c>
      <c r="G28" s="5">
        <v>96.486699999999999</v>
      </c>
      <c r="H28" s="17">
        <v>1.4</v>
      </c>
      <c r="I28" s="17"/>
      <c r="J28" s="5">
        <f t="shared" si="0"/>
        <v>97.886700000000005</v>
      </c>
      <c r="K28" s="5">
        <v>81</v>
      </c>
      <c r="L28" s="5">
        <f t="shared" si="1"/>
        <v>94.509360000000015</v>
      </c>
      <c r="M28" s="4" t="s">
        <v>128</v>
      </c>
      <c r="N28" s="6"/>
    </row>
    <row r="29" spans="1:14" ht="18.75" customHeight="1" x14ac:dyDescent="0.2">
      <c r="A29" s="4">
        <v>25</v>
      </c>
      <c r="B29" s="4" t="s">
        <v>98</v>
      </c>
      <c r="C29" s="4" t="s">
        <v>99</v>
      </c>
      <c r="D29" s="4" t="s">
        <v>14</v>
      </c>
      <c r="E29" s="8">
        <v>442</v>
      </c>
      <c r="F29" s="8" t="s">
        <v>100</v>
      </c>
      <c r="G29" s="9">
        <v>96.543400000000005</v>
      </c>
      <c r="H29" s="17">
        <v>2.5499999999999998</v>
      </c>
      <c r="I29" s="17"/>
      <c r="J29" s="5">
        <f t="shared" si="0"/>
        <v>99.093400000000003</v>
      </c>
      <c r="K29" s="5">
        <v>76</v>
      </c>
      <c r="L29" s="5">
        <f t="shared" si="1"/>
        <v>94.474720000000005</v>
      </c>
      <c r="M29" s="4" t="s">
        <v>130</v>
      </c>
      <c r="N29" s="4"/>
    </row>
    <row r="30" spans="1:14" ht="18.75" customHeight="1" x14ac:dyDescent="0.2">
      <c r="A30" s="4">
        <v>26</v>
      </c>
      <c r="B30" s="4" t="s">
        <v>118</v>
      </c>
      <c r="C30" s="4" t="s">
        <v>119</v>
      </c>
      <c r="D30" s="4" t="s">
        <v>15</v>
      </c>
      <c r="E30" s="8">
        <v>466</v>
      </c>
      <c r="F30" s="8" t="s">
        <v>120</v>
      </c>
      <c r="G30" s="9">
        <v>95.846900000000005</v>
      </c>
      <c r="H30" s="17">
        <v>4.5999999999999996</v>
      </c>
      <c r="I30" s="17"/>
      <c r="J30" s="5">
        <f t="shared" ref="J30:J37" si="2">G30+H30+I30</f>
        <v>100.4469</v>
      </c>
      <c r="K30" s="5">
        <v>93</v>
      </c>
      <c r="L30" s="5">
        <f t="shared" ref="L30:L37" si="3">J30*0.8+K30*0.2</f>
        <v>98.957520000000017</v>
      </c>
      <c r="M30" s="4" t="s">
        <v>131</v>
      </c>
      <c r="N30" s="4"/>
    </row>
    <row r="31" spans="1:14" ht="18.75" customHeight="1" x14ac:dyDescent="0.2">
      <c r="A31" s="4">
        <v>27</v>
      </c>
      <c r="B31" s="4" t="s">
        <v>107</v>
      </c>
      <c r="C31" s="4" t="s">
        <v>108</v>
      </c>
      <c r="D31" s="4" t="s">
        <v>15</v>
      </c>
      <c r="E31" s="4" t="s">
        <v>109</v>
      </c>
      <c r="F31" s="15" t="s">
        <v>110</v>
      </c>
      <c r="G31" s="5">
        <v>96.567599999999999</v>
      </c>
      <c r="H31" s="17">
        <v>4.9000000000000004</v>
      </c>
      <c r="I31" s="17"/>
      <c r="J31" s="5">
        <f t="shared" si="2"/>
        <v>101.4676</v>
      </c>
      <c r="K31" s="5">
        <v>83</v>
      </c>
      <c r="L31" s="5">
        <f t="shared" si="3"/>
        <v>97.774079999999998</v>
      </c>
      <c r="M31" s="4" t="s">
        <v>134</v>
      </c>
      <c r="N31" s="4"/>
    </row>
    <row r="32" spans="1:14" ht="18.75" customHeight="1" x14ac:dyDescent="0.2">
      <c r="A32" s="4">
        <v>28</v>
      </c>
      <c r="B32" s="4" t="s">
        <v>111</v>
      </c>
      <c r="C32" s="10" t="s">
        <v>112</v>
      </c>
      <c r="D32" s="4" t="s">
        <v>14</v>
      </c>
      <c r="E32" s="4" t="s">
        <v>113</v>
      </c>
      <c r="F32" s="4" t="s">
        <v>114</v>
      </c>
      <c r="G32" s="5">
        <v>94.401799999999994</v>
      </c>
      <c r="H32" s="17">
        <v>4.2</v>
      </c>
      <c r="I32" s="17">
        <v>0.5</v>
      </c>
      <c r="J32" s="5">
        <f t="shared" si="2"/>
        <v>99.101799999999997</v>
      </c>
      <c r="K32" s="5">
        <v>81</v>
      </c>
      <c r="L32" s="5">
        <f t="shared" si="3"/>
        <v>95.481440000000006</v>
      </c>
      <c r="M32" s="4" t="s">
        <v>132</v>
      </c>
      <c r="N32" s="4"/>
    </row>
    <row r="33" spans="1:14" ht="18.75" customHeight="1" x14ac:dyDescent="0.2">
      <c r="A33" s="4">
        <v>29</v>
      </c>
      <c r="B33" s="4" t="s">
        <v>121</v>
      </c>
      <c r="C33" s="4" t="s">
        <v>122</v>
      </c>
      <c r="D33" s="4" t="s">
        <v>15</v>
      </c>
      <c r="E33" s="8">
        <v>474</v>
      </c>
      <c r="F33" s="4" t="s">
        <v>123</v>
      </c>
      <c r="G33" s="9">
        <v>96.68</v>
      </c>
      <c r="H33" s="17">
        <v>4</v>
      </c>
      <c r="I33" s="17"/>
      <c r="J33" s="5">
        <f t="shared" si="2"/>
        <v>100.68</v>
      </c>
      <c r="K33" s="16">
        <v>68</v>
      </c>
      <c r="L33" s="5">
        <f t="shared" si="3"/>
        <v>94.144000000000005</v>
      </c>
      <c r="M33" s="4" t="s">
        <v>134</v>
      </c>
      <c r="N33" s="4"/>
    </row>
    <row r="34" spans="1:14" ht="18.75" customHeight="1" x14ac:dyDescent="0.2">
      <c r="A34" s="4">
        <v>30</v>
      </c>
      <c r="B34" s="4" t="s">
        <v>115</v>
      </c>
      <c r="C34" s="10" t="s">
        <v>116</v>
      </c>
      <c r="D34" s="4" t="s">
        <v>14</v>
      </c>
      <c r="E34" s="8">
        <v>528</v>
      </c>
      <c r="F34" s="8" t="s">
        <v>117</v>
      </c>
      <c r="G34" s="9">
        <v>93.1327</v>
      </c>
      <c r="H34" s="17">
        <v>2.9</v>
      </c>
      <c r="I34" s="9"/>
      <c r="J34" s="5">
        <f t="shared" si="2"/>
        <v>96.032700000000006</v>
      </c>
      <c r="K34" s="5">
        <v>85</v>
      </c>
      <c r="L34" s="5">
        <f t="shared" si="3"/>
        <v>93.826160000000016</v>
      </c>
      <c r="M34" s="4" t="s">
        <v>133</v>
      </c>
      <c r="N34" s="4"/>
    </row>
    <row r="35" spans="1:14" ht="18.75" customHeight="1" x14ac:dyDescent="0.2">
      <c r="A35" s="4">
        <v>31</v>
      </c>
      <c r="B35" s="4" t="s">
        <v>124</v>
      </c>
      <c r="C35" s="10" t="s">
        <v>125</v>
      </c>
      <c r="D35" s="4" t="s">
        <v>15</v>
      </c>
      <c r="E35" s="8">
        <v>528</v>
      </c>
      <c r="F35" s="8" t="s">
        <v>126</v>
      </c>
      <c r="G35" s="9">
        <v>90.065399999999997</v>
      </c>
      <c r="H35" s="17">
        <v>1.4</v>
      </c>
      <c r="I35" s="17"/>
      <c r="J35" s="5">
        <f t="shared" si="2"/>
        <v>91.465400000000002</v>
      </c>
      <c r="K35" s="5">
        <v>73</v>
      </c>
      <c r="L35" s="5">
        <f t="shared" si="3"/>
        <v>87.772320000000008</v>
      </c>
      <c r="M35" s="4" t="s">
        <v>135</v>
      </c>
      <c r="N35" s="4"/>
    </row>
    <row r="36" spans="1:14" ht="18.75" customHeight="1" x14ac:dyDescent="0.2">
      <c r="A36" s="4">
        <v>32</v>
      </c>
      <c r="B36" s="4" t="s">
        <v>101</v>
      </c>
      <c r="C36" s="4" t="s">
        <v>102</v>
      </c>
      <c r="D36" s="4" t="s">
        <v>14</v>
      </c>
      <c r="E36" s="8">
        <v>523</v>
      </c>
      <c r="F36" s="8" t="s">
        <v>103</v>
      </c>
      <c r="G36" s="9">
        <v>96.524699999999996</v>
      </c>
      <c r="H36" s="17">
        <v>0.6</v>
      </c>
      <c r="I36" s="17"/>
      <c r="J36" s="14">
        <f t="shared" si="2"/>
        <v>97.12469999999999</v>
      </c>
      <c r="K36" s="5">
        <v>83</v>
      </c>
      <c r="L36" s="5">
        <f t="shared" si="3"/>
        <v>94.299759999999992</v>
      </c>
      <c r="M36" s="4"/>
      <c r="N36" s="4" t="s">
        <v>129</v>
      </c>
    </row>
    <row r="37" spans="1:14" ht="18.75" customHeight="1" x14ac:dyDescent="0.2">
      <c r="A37" s="4">
        <v>33</v>
      </c>
      <c r="B37" s="4" t="s">
        <v>104</v>
      </c>
      <c r="C37" s="4" t="s">
        <v>105</v>
      </c>
      <c r="D37" s="4" t="s">
        <v>14</v>
      </c>
      <c r="E37" s="8">
        <v>541</v>
      </c>
      <c r="F37" s="8" t="s">
        <v>106</v>
      </c>
      <c r="G37" s="9">
        <v>96.0779</v>
      </c>
      <c r="H37" s="17">
        <v>2</v>
      </c>
      <c r="I37" s="17"/>
      <c r="J37" s="5">
        <f t="shared" si="2"/>
        <v>98.0779</v>
      </c>
      <c r="K37" s="5">
        <v>79</v>
      </c>
      <c r="L37" s="5">
        <f t="shared" si="3"/>
        <v>94.262320000000003</v>
      </c>
      <c r="M37" s="4"/>
      <c r="N37" s="4" t="s">
        <v>17</v>
      </c>
    </row>
  </sheetData>
  <sortState ref="A30:O37">
    <sortCondition descending="1" ref="L30:L37"/>
  </sortState>
  <mergeCells count="13">
    <mergeCell ref="A1:N1"/>
    <mergeCell ref="A2:N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M4"/>
    <mergeCell ref="N3:N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2019-09-18T03:01:36Z</dcterms:modified>
</cp:coreProperties>
</file>